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04C5FCC5-E543-41D3-A950-6C95CCFD78FF}" xr6:coauthVersionLast="47" xr6:coauthVersionMax="47" xr10:uidLastSave="{00000000-0000-0000-0000-000000000000}"/>
  <bookViews>
    <workbookView xWindow="22932" yWindow="-108" windowWidth="30936" windowHeight="16776" tabRatio="824" xr2:uid="{BF9C89D6-3FC7-4150-B104-1218ACB6D782}"/>
  </bookViews>
  <sheets>
    <sheet name="Instructions" sheetId="2" r:id="rId1"/>
    <sheet name="CORE Network Data Collection" sheetId="11" r:id="rId2"/>
  </sheets>
  <definedNames>
    <definedName name="ProviderCounty" localSheetId="1">'CORE Network Data Collection'!$J$13</definedName>
    <definedName name="ProviderCounty">#REF!</definedName>
    <definedName name="ProviderName" localSheetId="1">'CORE Network Data Collection'!$B$13</definedName>
    <definedName name="ProviderName">#REF!</definedName>
    <definedName name="Quarter" localSheetId="1">'CORE Network Data Collection'!$G$13</definedName>
    <definedName name="Quarter">#REF!</definedName>
    <definedName name="Year" localSheetId="1">'CORE Network Data Collection'!$H$13</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1" l="1"/>
  <c r="B27" i="11"/>
  <c r="B26" i="11"/>
  <c r="B33" i="11"/>
  <c r="B32" i="11"/>
  <c r="B31" i="11"/>
  <c r="B30" i="11"/>
  <c r="B29" i="11"/>
  <c r="B25" i="11" l="1"/>
</calcChain>
</file>

<file path=xl/sharedStrings.xml><?xml version="1.0" encoding="utf-8"?>
<sst xmlns="http://schemas.openxmlformats.org/spreadsheetml/2006/main" count="115" uniqueCount="103">
  <si>
    <t xml:space="preserve">If you have any questions related to this template or the required elements, please send them to hqw.samh.core@myflfamilies.com </t>
  </si>
  <si>
    <r>
      <rPr>
        <b/>
        <sz val="18"/>
        <color rgb="FF000000"/>
        <rFont val="Calibri"/>
        <family val="2"/>
        <scheme val="minor"/>
      </rPr>
      <t xml:space="preserve">Data Reporting Requirements: </t>
    </r>
    <r>
      <rPr>
        <sz val="18"/>
        <color rgb="FF000000"/>
        <rFont val="Calibri"/>
        <family val="2"/>
        <scheme val="minor"/>
      </rPr>
      <t xml:space="preserve">(1) The data reported in this template should include all individuals served at the receiving clinic with an SUD, </t>
    </r>
    <r>
      <rPr>
        <i/>
        <sz val="18"/>
        <color rgb="FF000000"/>
        <rFont val="Calibri"/>
        <family val="2"/>
        <scheme val="minor"/>
      </rPr>
      <t>regardless of funding source.</t>
    </r>
    <r>
      <rPr>
        <sz val="18"/>
        <color rgb="FF000000"/>
        <rFont val="Calibri"/>
        <family val="2"/>
        <scheme val="minor"/>
      </rPr>
      <t xml:space="preserve"> (2) The data reported in this template should be </t>
    </r>
    <r>
      <rPr>
        <i/>
        <sz val="18"/>
        <color rgb="FF000000"/>
        <rFont val="Calibri"/>
        <family val="2"/>
        <scheme val="minor"/>
      </rPr>
      <t>Year to Date (YTD) data</t>
    </r>
    <r>
      <rPr>
        <sz val="18"/>
        <color rgb="FF000000"/>
        <rFont val="Calibri"/>
        <family val="2"/>
        <scheme val="minor"/>
      </rPr>
      <t>, meaning that the data reflects aggregate counts for the data elements from the start of the fiscal year through the end of the reporting period. For example, data reported at the end of the third quarter should include data from July 1 through March 30.</t>
    </r>
  </si>
  <si>
    <t>Data Element</t>
  </si>
  <si>
    <t>Description</t>
  </si>
  <si>
    <t>Total number of unique individuals with SUD served at a CORE receiving clinic.</t>
  </si>
  <si>
    <r>
      <t xml:space="preserve">This value represents the total number of </t>
    </r>
    <r>
      <rPr>
        <b/>
        <u/>
        <sz val="12"/>
        <color theme="1"/>
        <rFont val="Calibri"/>
        <family val="2"/>
        <scheme val="minor"/>
      </rPr>
      <t>unique</t>
    </r>
    <r>
      <rPr>
        <sz val="12"/>
        <color theme="1"/>
        <rFont val="Calibri"/>
        <family val="2"/>
        <scheme val="minor"/>
      </rPr>
      <t xml:space="preserve"> individuals having SUD who were treated in a CORE receiving clinic during the reported timeframe.</t>
    </r>
  </si>
  <si>
    <t>Of the total number of unique individuals with SUD served, how many (unique) individuals had OUD?</t>
  </si>
  <si>
    <r>
      <t xml:space="preserve">This value represents the total number of </t>
    </r>
    <r>
      <rPr>
        <b/>
        <u/>
        <sz val="12"/>
        <color theme="1"/>
        <rFont val="Calibri"/>
        <family val="2"/>
        <scheme val="minor"/>
      </rPr>
      <t>unique</t>
    </r>
    <r>
      <rPr>
        <sz val="12"/>
        <color theme="1"/>
        <rFont val="Calibri"/>
        <family val="2"/>
        <scheme val="minor"/>
      </rPr>
      <t xml:space="preserve"> individuals having OUD who were treated in a CORE receiving clinic during the reported timeframe.</t>
    </r>
  </si>
  <si>
    <t>Of the total number of unique individuals with OUD served, how many received MAT in a CORE receiving clinic?</t>
  </si>
  <si>
    <r>
      <t xml:space="preserve">This value represents the </t>
    </r>
    <r>
      <rPr>
        <b/>
        <u/>
        <sz val="12"/>
        <color theme="1"/>
        <rFont val="Calibri"/>
        <family val="2"/>
        <scheme val="minor"/>
      </rPr>
      <t>unique</t>
    </r>
    <r>
      <rPr>
        <sz val="12"/>
        <color theme="1"/>
        <rFont val="Calibri"/>
        <family val="2"/>
        <scheme val="minor"/>
      </rPr>
      <t xml:space="preserve"> number of individuals who use opioids and/or have an OUD diagnosis and received MAT in a CORE receiving clinic during the reported timeframe.</t>
    </r>
  </si>
  <si>
    <t xml:space="preserve">Number of unique individuals with SUD who were transferred from a 24/7 access point to a receiving clinic. </t>
  </si>
  <si>
    <r>
      <t xml:space="preserve">This value represents the number of </t>
    </r>
    <r>
      <rPr>
        <b/>
        <u/>
        <sz val="12"/>
        <color theme="1"/>
        <rFont val="Calibri"/>
        <family val="2"/>
        <scheme val="minor"/>
      </rPr>
      <t>unique</t>
    </r>
    <r>
      <rPr>
        <sz val="12"/>
        <color theme="1"/>
        <rFont val="Calibri"/>
        <family val="2"/>
        <scheme val="minor"/>
      </rPr>
      <t xml:space="preserve"> SUD individuals from a 24/7 access point who were transferred to a CORE receiving clinic during the reported timeframe.</t>
    </r>
  </si>
  <si>
    <t>Total number of MAT inductions.</t>
  </si>
  <si>
    <r>
      <t xml:space="preserve">The total number of MAT inductions during the reported timeframe. This should be a count of </t>
    </r>
    <r>
      <rPr>
        <b/>
        <u/>
        <sz val="12"/>
        <color theme="1"/>
        <rFont val="Calibri"/>
        <family val="2"/>
        <scheme val="minor"/>
      </rPr>
      <t>all MAT inductions</t>
    </r>
    <r>
      <rPr>
        <sz val="12"/>
        <color theme="1"/>
        <rFont val="Calibri"/>
        <family val="2"/>
        <scheme val="minor"/>
      </rPr>
      <t xml:space="preserve">, not a count of individuals who received MAT. </t>
    </r>
  </si>
  <si>
    <t xml:space="preserve">Number of unique individuals with SUD who engaged with a Peer Specialist. </t>
  </si>
  <si>
    <r>
      <t xml:space="preserve">This value represents the number of </t>
    </r>
    <r>
      <rPr>
        <b/>
        <u/>
        <sz val="12"/>
        <color theme="1"/>
        <rFont val="Calibri"/>
        <family val="2"/>
        <scheme val="minor"/>
      </rPr>
      <t>unique</t>
    </r>
    <r>
      <rPr>
        <sz val="12"/>
        <color theme="1"/>
        <rFont val="Calibri"/>
        <family val="2"/>
        <scheme val="minor"/>
      </rPr>
      <t xml:space="preserve"> individuals with SUD who engaged with a Peer Specialist during the reported timeframe. If the receiving clinic does not provide the peer services, the Managing Entity is responsible for collecting this data from the provider who provides the services.</t>
    </r>
  </si>
  <si>
    <t>Number of unique individuals with SUD who remained in treatment for at least 1 month (30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</si>
  <si>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how many remained in treatment for at least 1 month (30 days).</t>
    </r>
  </si>
  <si>
    <t>Number of unique individuals with SUD who remained in treatment for at least 3 months (90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</si>
  <si>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1 month (30 days), how many remained in treatment for at least 3 months (90 days)?</t>
    </r>
  </si>
  <si>
    <t>Number of unique individuals with SUD who remained in treatment for at least 6 months (180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</si>
  <si>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3 months (90 days), how many remained in treatment for at least 6 months (180 days)?</t>
    </r>
  </si>
  <si>
    <t>Number of unique individuals with SUD who remained in treatment for at least 1 year (365 days).</t>
  </si>
  <si>
    <r>
      <t xml:space="preserve">Of the total number of </t>
    </r>
    <r>
      <rPr>
        <b/>
        <u/>
        <sz val="12"/>
        <color theme="1"/>
        <rFont val="Calibri"/>
        <family val="2"/>
        <scheme val="minor"/>
      </rPr>
      <t>unique</t>
    </r>
    <r>
      <rPr>
        <sz val="12"/>
        <color theme="1"/>
        <rFont val="Calibri"/>
        <family val="2"/>
        <scheme val="minor"/>
      </rPr>
      <t xml:space="preserve"> (new and existing) individuals with SUD who were treated in a CORE receiving clinic and received treatment for 6 months (180 days), how many remained in treatment for at least 1 year (365 days)?</t>
    </r>
  </si>
  <si>
    <t>(Select County)</t>
  </si>
  <si>
    <t>Alachua</t>
  </si>
  <si>
    <t>Baker</t>
  </si>
  <si>
    <t>Bay</t>
  </si>
  <si>
    <t>Brevard</t>
  </si>
  <si>
    <t>Broward</t>
  </si>
  <si>
    <t xml:space="preserve">CORE Network Quarterly Data Collection </t>
  </si>
  <si>
    <t>Charlotte</t>
  </si>
  <si>
    <t>Receiving Clinic</t>
  </si>
  <si>
    <t>Citrus</t>
  </si>
  <si>
    <t>Clay</t>
  </si>
  <si>
    <t>Collier</t>
  </si>
  <si>
    <t>Dixie</t>
  </si>
  <si>
    <t>Name of Provider:</t>
  </si>
  <si>
    <t>Duval</t>
  </si>
  <si>
    <t>Quarter:</t>
  </si>
  <si>
    <t>(Select Quarter)</t>
  </si>
  <si>
    <t>(Select Year)</t>
  </si>
  <si>
    <t>County:</t>
  </si>
  <si>
    <t>Escambia</t>
  </si>
  <si>
    <t>Flagler</t>
  </si>
  <si>
    <t>*Type in the provider name above.</t>
  </si>
  <si>
    <t>*Use the drop down boxes above to indicate quarter, year, and county.</t>
  </si>
  <si>
    <t>Franklin</t>
  </si>
  <si>
    <t>Glades</t>
  </si>
  <si>
    <t>Gulf</t>
  </si>
  <si>
    <t>Hendry</t>
  </si>
  <si>
    <t>Hernando</t>
  </si>
  <si>
    <t>Highlands</t>
  </si>
  <si>
    <t>Hillsborough</t>
  </si>
  <si>
    <t>Indian River</t>
  </si>
  <si>
    <t xml:space="preserve">*Type in the numerical value for the questions above in the boxes provided. </t>
  </si>
  <si>
    <t>Jackson</t>
  </si>
  <si>
    <t>EXAMPLE FOR 30/90/180 DAY DATA*</t>
  </si>
  <si>
    <t>Lake</t>
  </si>
  <si>
    <t>Client Name</t>
  </si>
  <si>
    <t>Days in Treatment</t>
  </si>
  <si>
    <t>Lee</t>
  </si>
  <si>
    <t>Jill</t>
  </si>
  <si>
    <t>Leon</t>
  </si>
  <si>
    <t>James</t>
  </si>
  <si>
    <t>Levy</t>
  </si>
  <si>
    <t>Jack</t>
  </si>
  <si>
    <t>Manatee</t>
  </si>
  <si>
    <t>Carol</t>
  </si>
  <si>
    <t>Marion</t>
  </si>
  <si>
    <t>Karen</t>
  </si>
  <si>
    <t>Martin</t>
  </si>
  <si>
    <t>Miami-Dade</t>
  </si>
  <si>
    <t># of Clients</t>
  </si>
  <si>
    <t>Monroe</t>
  </si>
  <si>
    <t>at least 30 days</t>
  </si>
  <si>
    <r>
      <rPr>
        <b/>
        <sz val="14"/>
        <color theme="1"/>
        <rFont val="Calibri"/>
        <family val="2"/>
      </rPr>
      <t xml:space="preserve">5 </t>
    </r>
    <r>
      <rPr>
        <sz val="14"/>
        <color theme="1"/>
        <rFont val="Calibri"/>
        <family val="2"/>
      </rPr>
      <t>(Jill, James, Jack, Carol, and Karen)</t>
    </r>
  </si>
  <si>
    <t>Nassau</t>
  </si>
  <si>
    <t>at least 90 days</t>
  </si>
  <si>
    <r>
      <rPr>
        <b/>
        <sz val="14"/>
        <color theme="1"/>
        <rFont val="Calibri"/>
        <family val="2"/>
      </rPr>
      <t xml:space="preserve">3 </t>
    </r>
    <r>
      <rPr>
        <sz val="14"/>
        <color theme="1"/>
        <rFont val="Calibri"/>
        <family val="2"/>
      </rPr>
      <t>(Jack, Carol, and Karen)</t>
    </r>
  </si>
  <si>
    <t>Okaloosa</t>
  </si>
  <si>
    <t>at least 180 days</t>
  </si>
  <si>
    <r>
      <rPr>
        <b/>
        <sz val="14"/>
        <color theme="1"/>
        <rFont val="Calibri"/>
        <family val="2"/>
      </rPr>
      <t xml:space="preserve">2 </t>
    </r>
    <r>
      <rPr>
        <sz val="14"/>
        <color theme="1"/>
        <rFont val="Calibri"/>
        <family val="2"/>
      </rPr>
      <t>(Carol and Karen)</t>
    </r>
  </si>
  <si>
    <t>Okeechobee</t>
  </si>
  <si>
    <t>at least 365 days</t>
  </si>
  <si>
    <r>
      <rPr>
        <b/>
        <sz val="14"/>
        <color theme="1"/>
        <rFont val="Calibri"/>
        <family val="2"/>
      </rPr>
      <t xml:space="preserve">1 </t>
    </r>
    <r>
      <rPr>
        <sz val="14"/>
        <color theme="1"/>
        <rFont val="Calibri"/>
        <family val="2"/>
      </rPr>
      <t>(Karen)</t>
    </r>
  </si>
  <si>
    <t>Orange</t>
  </si>
  <si>
    <t>*Individuals can be counted in multiple categories for days in treatment. 
Example: If Carol was in treatment for 211 days, she would be counted in the 30, 90 and 180 group.</t>
  </si>
  <si>
    <t>Osceola</t>
  </si>
  <si>
    <t>Palm Beach</t>
  </si>
  <si>
    <t>Pasco</t>
  </si>
  <si>
    <t>Pinellas</t>
  </si>
  <si>
    <t>Polk</t>
  </si>
  <si>
    <t>Santa Rosa</t>
  </si>
  <si>
    <t>Sarasota</t>
  </si>
  <si>
    <t>Seminole</t>
  </si>
  <si>
    <t>St. Lucie</t>
  </si>
  <si>
    <t>Sumter</t>
  </si>
  <si>
    <t>Volusia</t>
  </si>
  <si>
    <t>Wakulla</t>
  </si>
  <si>
    <t xml:space="preserve">Please submit the completed report by the 18th day of the month following the reporting quarter to: HQW.SAMH.Core@myflfamilies.com . This data will be used to estimate the impact and evaluate the progress of the CORE initiative. </t>
  </si>
  <si>
    <r>
      <rPr>
        <b/>
        <sz val="18"/>
        <color rgb="FF000000"/>
        <rFont val="Calibri"/>
        <family val="2"/>
      </rPr>
      <t xml:space="preserve">Below are descriptions for each of the </t>
    </r>
    <r>
      <rPr>
        <b/>
        <i/>
        <sz val="18"/>
        <color rgb="FF000000"/>
        <rFont val="Calibri"/>
        <family val="2"/>
      </rPr>
      <t>required</t>
    </r>
    <r>
      <rPr>
        <b/>
        <sz val="18"/>
        <color rgb="FF000000"/>
        <rFont val="Calibri"/>
        <family val="2"/>
      </rPr>
      <t xml:space="preserve"> data elements on the </t>
    </r>
    <r>
      <rPr>
        <b/>
        <sz val="18"/>
        <color rgb="FF5DABAB"/>
        <rFont val="Calibri"/>
        <family val="2"/>
      </rPr>
      <t xml:space="preserve">CORE Network Quarterly Data Collection </t>
    </r>
    <r>
      <rPr>
        <b/>
        <sz val="18"/>
        <color rgb="FF000000"/>
        <rFont val="Calibri"/>
        <family val="2"/>
      </rPr>
      <t>tab.</t>
    </r>
  </si>
  <si>
    <t>CORE Network Quarterly Report- Template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</si>
</sst>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36"/>
      <color rgb="FF5DABAB"/>
      <name val="Calibri"/>
      <family val="2"/>
      <scheme val="minor"/>
    </font>
    <font>
      <sz val="14"/>
      <color theme="1"/>
      <name val="Calibri"/>
      <family val="2"/>
      <scheme val="minor"/>
    </font>
    <font>
      <b/>
      <sz val="16"/>
      <color rgb="FF5DABAB"/>
      <name val="Calibri"/>
      <family val="2"/>
      <scheme val="minor"/>
    </font>
    <font>
      <b/>
      <sz val="37"/>
      <color rgb="FF5DABAB"/>
      <name val="Calibri"/>
      <family val="2"/>
      <scheme val="minor"/>
    </font>
    <font>
      <b/>
      <sz val="18"/>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b/>
      <i/>
      <sz val="18"/>
      <color theme="1"/>
      <name val="Calibri"/>
      <family val="2"/>
      <scheme val="minor"/>
    </font>
    <font>
      <b/>
      <u/>
      <sz val="12"/>
      <color theme="1"/>
      <name val="Calibri"/>
      <family val="2"/>
      <scheme val="minor"/>
    </font>
    <font>
      <b/>
      <sz val="22"/>
      <color rgb="FFFAA61B"/>
      <name val="Calibri"/>
      <family val="2"/>
      <scheme val="minor"/>
    </font>
    <font>
      <b/>
      <sz val="11"/>
      <color theme="1"/>
      <name val="Calibri"/>
      <family val="2"/>
      <scheme val="minor"/>
    </font>
    <font>
      <b/>
      <sz val="14"/>
      <color theme="0"/>
      <name val="Calibri"/>
      <family val="2"/>
      <scheme val="minor"/>
    </font>
    <font>
      <b/>
      <sz val="14"/>
      <color rgb="FF000000"/>
      <name val="Calibri"/>
      <family val="2"/>
    </font>
    <font>
      <sz val="14"/>
      <color theme="1"/>
      <name val="Calibri"/>
      <family val="2"/>
    </font>
    <font>
      <b/>
      <sz val="14"/>
      <color theme="1"/>
      <name val="Calibri"/>
      <family val="2"/>
    </font>
    <font>
      <sz val="10"/>
      <color theme="2"/>
      <name val="Calibri Light"/>
      <family val="2"/>
      <scheme val="major"/>
    </font>
    <font>
      <b/>
      <sz val="18"/>
      <color rgb="FF000000"/>
      <name val="Calibri"/>
      <family val="2"/>
      <scheme val="minor"/>
    </font>
    <font>
      <sz val="18"/>
      <color rgb="FF000000"/>
      <name val="Calibri"/>
      <family val="2"/>
      <scheme val="minor"/>
    </font>
    <font>
      <i/>
      <sz val="18"/>
      <color rgb="FF000000"/>
      <name val="Calibri"/>
      <family val="2"/>
      <scheme val="minor"/>
    </font>
    <font>
      <b/>
      <sz val="11"/>
      <color rgb="FF000000"/>
      <name val="Calibri"/>
      <family val="2"/>
      <scheme val="minor"/>
    </font>
    <font>
      <b/>
      <sz val="11"/>
      <color rgb="FF000000"/>
      <name val="Calibri"/>
      <family val="2"/>
      <scheme val="minor"/>
    </font>
    <font>
      <b/>
      <sz val="18"/>
      <color rgb="FF000000"/>
      <name val="Calibri"/>
      <family val="2"/>
    </font>
    <font>
      <b/>
      <i/>
      <sz val="18"/>
      <color rgb="FF000000"/>
      <name val="Calibri"/>
      <family val="2"/>
    </font>
    <font>
      <b/>
      <sz val="18"/>
      <color rgb="FF5DABAB"/>
      <name val="Calibri"/>
      <family val="2"/>
    </font>
    <font>
      <b/>
      <sz val="18"/>
      <color theme="1"/>
      <name val="Calibri"/>
      <family val="2"/>
    </font>
  </fonts>
  <fills count="6">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rgb="FFFAA61B"/>
        <bgColor indexed="64"/>
      </patternFill>
    </fill>
    <fill>
      <patternFill patternType="solid">
        <fgColor theme="8" tint="0.79998168889431442"/>
        <bgColor indexed="64"/>
      </patternFill>
    </fill>
  </fills>
  <borders count="12">
    <border>
      <left/>
      <right/>
      <top/>
      <bottom/>
      <diagonal/>
    </border>
    <border>
      <left style="double">
        <color auto="1"/>
      </left>
      <right style="double">
        <color auto="1"/>
      </right>
      <top style="double">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auto="1"/>
      </left>
      <right style="double">
        <color auto="1"/>
      </right>
      <top/>
      <bottom style="double">
        <color auto="1"/>
      </bottom>
      <diagonal/>
    </border>
    <border>
      <left/>
      <right/>
      <top style="medium">
        <color indexed="64"/>
      </top>
      <bottom/>
      <diagonal/>
    </border>
  </borders>
  <cellStyleXfs count="1">
    <xf numFmtId="0" fontId="0" fillId="0" borderId="0"/>
  </cellStyleXfs>
  <cellXfs count="43">
    <xf numFmtId="0" fontId="0" fillId="0" borderId="0" xfId="0"/>
    <xf numFmtId="0" fontId="0" fillId="3" borderId="0" xfId="0" applyFill="1"/>
    <xf numFmtId="0" fontId="1"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right" vertical="center"/>
    </xf>
    <xf numFmtId="0" fontId="0" fillId="0" borderId="0" xfId="0" applyAlignment="1">
      <alignment wrapText="1"/>
    </xf>
    <xf numFmtId="0" fontId="8" fillId="0" borderId="0" xfId="0" applyFont="1"/>
    <xf numFmtId="0" fontId="2" fillId="3" borderId="0" xfId="0" applyFont="1" applyFill="1"/>
    <xf numFmtId="0" fontId="12" fillId="0" borderId="0" xfId="0" applyFont="1"/>
    <xf numFmtId="0" fontId="2" fillId="3" borderId="0" xfId="0" applyFont="1" applyFill="1" applyAlignment="1">
      <alignment horizontal="center"/>
    </xf>
    <xf numFmtId="0" fontId="7" fillId="2" borderId="1" xfId="0" applyFont="1" applyFill="1" applyBorder="1" applyAlignment="1">
      <alignment horizontal="center" vertical="center" wrapText="1"/>
    </xf>
    <xf numFmtId="0" fontId="13" fillId="0" borderId="0" xfId="0" applyFont="1"/>
    <xf numFmtId="0" fontId="7" fillId="3" borderId="1"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9" fillId="0" borderId="1" xfId="0" applyFont="1" applyBorder="1" applyAlignment="1">
      <alignment horizontal="left" vertical="center" wrapText="1"/>
    </xf>
    <xf numFmtId="0" fontId="14" fillId="4" borderId="1" xfId="0" applyFont="1" applyFill="1" applyBorder="1" applyAlignment="1">
      <alignment horizontal="center"/>
    </xf>
    <xf numFmtId="0" fontId="14" fillId="4" borderId="1" xfId="0" applyFont="1" applyFill="1" applyBorder="1" applyAlignment="1">
      <alignment horizontal="center" wrapText="1"/>
    </xf>
    <xf numFmtId="0" fontId="9" fillId="3" borderId="0" xfId="0" applyFont="1" applyFill="1"/>
    <xf numFmtId="0" fontId="2" fillId="3" borderId="0" xfId="0" applyFont="1" applyFill="1" applyAlignment="1">
      <alignment horizontal="center" vertical="center"/>
    </xf>
    <xf numFmtId="0" fontId="2" fillId="0" borderId="1" xfId="0" applyFont="1" applyFill="1" applyBorder="1" applyAlignment="1" applyProtection="1">
      <alignment horizontal="center" vertical="center"/>
      <protection locked="0"/>
    </xf>
    <xf numFmtId="1" fontId="6" fillId="0" borderId="1" xfId="0" applyNumberFormat="1" applyFont="1" applyFill="1" applyBorder="1" applyAlignment="1" applyProtection="1">
      <alignment horizontal="center" vertical="center"/>
      <protection locked="0"/>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horizontal="left" vertical="top"/>
    </xf>
    <xf numFmtId="0" fontId="16" fillId="0" borderId="8" xfId="0" applyFont="1" applyFill="1" applyBorder="1" applyAlignment="1">
      <alignment horizontal="left"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8" fillId="3" borderId="0" xfId="0" applyFont="1" applyFill="1"/>
    <xf numFmtId="0" fontId="27" fillId="0" borderId="0" xfId="0" applyFont="1"/>
    <xf numFmtId="0" fontId="0" fillId="0" borderId="0" xfId="0" applyAlignment="1">
      <alignment horizontal="center"/>
    </xf>
    <xf numFmtId="0" fontId="0" fillId="0" borderId="0" xfId="0" applyAlignment="1">
      <alignment horizontal="left" vertical="top"/>
    </xf>
    <xf numFmtId="0" fontId="10" fillId="0" borderId="0" xfId="0" applyFont="1" applyAlignment="1">
      <alignment horizontal="left" wrapText="1"/>
    </xf>
    <xf numFmtId="0" fontId="19" fillId="0" borderId="0" xfId="0" applyFont="1" applyAlignment="1">
      <alignment horizontal="left" wrapText="1"/>
    </xf>
    <xf numFmtId="0" fontId="8" fillId="0" borderId="0" xfId="0" applyFont="1" applyAlignment="1">
      <alignment horizontal="left" wrapText="1"/>
    </xf>
    <xf numFmtId="0" fontId="4" fillId="3" borderId="0" xfId="0" applyFont="1" applyFill="1" applyAlignment="1">
      <alignment horizontal="center" vertical="center"/>
    </xf>
    <xf numFmtId="0" fontId="5" fillId="3" borderId="0" xfId="0" applyFont="1" applyFill="1" applyAlignment="1">
      <alignment horizontal="center" vertical="center"/>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6" fillId="3" borderId="9" xfId="0" applyFont="1" applyFill="1" applyBorder="1" applyAlignment="1">
      <alignment horizontal="center"/>
    </xf>
    <xf numFmtId="0" fontId="22" fillId="3" borderId="11" xfId="0" applyFont="1" applyFill="1" applyBorder="1" applyAlignment="1">
      <alignment horizontal="left" vertical="center" wrapText="1"/>
    </xf>
    <xf numFmtId="0" fontId="23" fillId="3" borderId="11" xfId="0" applyFont="1" applyFill="1" applyBorder="1" applyAlignment="1">
      <alignment horizontal="left" vertical="center" wrapText="1"/>
    </xf>
  </cellXfs>
  <cellStyles count="1">
    <cellStyle name="Normal" xfId="0" builtinId="0"/>
  </cellStyles>
  <dxfs count="12">
    <dxf>
      <font>
        <b/>
        <i val="0"/>
        <color rgb="FFC00000"/>
      </font>
      <fill>
        <patternFill>
          <bgColor theme="7" tint="0.79998168889431442"/>
        </patternFill>
      </fill>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FAA61B"/>
      </font>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fill>
        <patternFill>
          <bgColor theme="7" tint="0.79998168889431442"/>
        </patternFill>
      </fill>
    </dxf>
    <dxf>
      <font>
        <b/>
        <i val="0"/>
        <color rgb="FFC00000"/>
      </font>
    </dxf>
  </dxfs>
  <tableStyles count="0" defaultTableStyle="TableStyleMedium2" defaultPivotStyle="PivotStyleLight16"/>
  <colors>
    <mruColors>
      <color rgb="FFFAA61B"/>
      <color rgb="FFCDE6E5"/>
      <color rgb="FF72B8B6"/>
      <color rgb="FFC5E2E1"/>
      <color rgb="FF5D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xdr:row>
      <xdr:rowOff>95250</xdr:rowOff>
    </xdr:from>
    <xdr:to>
      <xdr:col>9</xdr:col>
      <xdr:colOff>1443850</xdr:colOff>
      <xdr:row>10</xdr:row>
      <xdr:rowOff>186690</xdr:rowOff>
    </xdr:to>
    <xdr:pic>
      <xdr:nvPicPr>
        <xdr:cNvPr id="2" name="Picture 1">
          <a:extLst>
            <a:ext uri="{FF2B5EF4-FFF2-40B4-BE49-F238E27FC236}">
              <a16:creationId xmlns:a16="http://schemas.microsoft.com/office/drawing/2014/main" id="{C6B5367B-734B-41FE-8BE4-0120F9CA2A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31682" y="666750"/>
          <a:ext cx="4734304" cy="1930111"/>
        </a:xfrm>
        <a:prstGeom prst="rect">
          <a:avLst/>
        </a:prstGeom>
        <a:noFill/>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BB28-5CE9-49E3-8222-633D39F3EC87}">
  <sheetPr>
    <tabColor rgb="FFFAA61B"/>
  </sheetPr>
  <dimension ref="B2:H34"/>
  <sheetViews>
    <sheetView showGridLines="0" tabSelected="1" workbookViewId="0">
      <selection activeCell="B3" sqref="B3"/>
    </sheetView>
  </sheetViews>
  <sheetFormatPr defaultRowHeight="15" x14ac:dyDescent="0.25"/>
  <cols>
    <col min="2" max="2" width="40.5703125" style="11" customWidth="1"/>
    <col min="3" max="3" width="90.42578125" style="5" customWidth="1"/>
  </cols>
  <sheetData>
    <row r="2" spans="2:6" ht="28.5" x14ac:dyDescent="0.45">
      <c r="B2" s="8" t="s">
        <v>102</v>
      </c>
    </row>
    <row r="3" spans="2:6" ht="23.25" x14ac:dyDescent="0.35">
      <c r="B3" s="6"/>
    </row>
    <row r="4" spans="2:6" ht="45.95" customHeight="1" x14ac:dyDescent="0.35">
      <c r="B4" s="32" t="s">
        <v>100</v>
      </c>
      <c r="C4" s="32"/>
      <c r="D4" s="32"/>
      <c r="E4" s="32"/>
      <c r="F4" s="32"/>
    </row>
    <row r="6" spans="2:6" ht="45.95" customHeight="1" x14ac:dyDescent="0.35">
      <c r="B6" s="32" t="s">
        <v>0</v>
      </c>
      <c r="C6" s="32"/>
      <c r="D6" s="32"/>
      <c r="E6" s="32"/>
    </row>
    <row r="8" spans="2:6" ht="120" customHeight="1" x14ac:dyDescent="0.35">
      <c r="B8" s="33" t="s">
        <v>1</v>
      </c>
      <c r="C8" s="34"/>
      <c r="D8" s="34"/>
      <c r="E8" s="34"/>
      <c r="F8" s="34"/>
    </row>
    <row r="10" spans="2:6" ht="23.25" x14ac:dyDescent="0.35">
      <c r="B10" s="29" t="s">
        <v>101</v>
      </c>
    </row>
    <row r="11" spans="2:6" ht="15.75" thickBot="1" x14ac:dyDescent="0.3"/>
    <row r="12" spans="2:6" ht="20.25" thickTop="1" thickBot="1" x14ac:dyDescent="0.35">
      <c r="B12" s="15" t="s">
        <v>2</v>
      </c>
      <c r="C12" s="16" t="s">
        <v>3</v>
      </c>
    </row>
    <row r="13" spans="2:6" ht="65.099999999999994" customHeight="1" thickTop="1" thickBot="1" x14ac:dyDescent="0.3">
      <c r="B13" s="12" t="s">
        <v>4</v>
      </c>
      <c r="C13" s="14" t="s">
        <v>5</v>
      </c>
    </row>
    <row r="14" spans="2:6" ht="65.099999999999994" customHeight="1" thickTop="1" thickBot="1" x14ac:dyDescent="0.3">
      <c r="B14" s="13" t="s">
        <v>6</v>
      </c>
      <c r="C14" s="14" t="s">
        <v>7</v>
      </c>
    </row>
    <row r="15" spans="2:6" ht="65.099999999999994" customHeight="1" thickTop="1" thickBot="1" x14ac:dyDescent="0.3">
      <c r="B15" s="12" t="s">
        <v>8</v>
      </c>
      <c r="C15" s="14" t="s">
        <v>9</v>
      </c>
    </row>
    <row r="16" spans="2:6" ht="65.099999999999994" customHeight="1" thickTop="1" thickBot="1" x14ac:dyDescent="0.3">
      <c r="B16" s="12" t="s">
        <v>10</v>
      </c>
      <c r="C16" s="14" t="s">
        <v>11</v>
      </c>
    </row>
    <row r="17" spans="2:8" ht="65.099999999999994" customHeight="1" thickTop="1" thickBot="1" x14ac:dyDescent="0.3">
      <c r="B17" s="12" t="s">
        <v>12</v>
      </c>
      <c r="C17" s="14" t="s">
        <v>13</v>
      </c>
    </row>
    <row r="18" spans="2:8" ht="65.099999999999994" customHeight="1" thickTop="1" thickBot="1" x14ac:dyDescent="0.3">
      <c r="B18" s="12" t="s">
        <v>14</v>
      </c>
      <c r="C18" s="14" t="s">
        <v>15</v>
      </c>
    </row>
    <row r="19" spans="2:8" ht="65.099999999999994" customHeight="1" thickTop="1" thickBot="1" x14ac:dyDescent="0.3">
      <c r="B19" s="12" t="s">
        <v>16</v>
      </c>
      <c r="C19" s="14" t="s">
        <v>17</v>
      </c>
      <c r="F19" s="30"/>
      <c r="G19" s="30"/>
      <c r="H19" s="30"/>
    </row>
    <row r="20" spans="2:8" ht="65.099999999999994" customHeight="1" thickTop="1" thickBot="1" x14ac:dyDescent="0.3">
      <c r="B20" s="12" t="s">
        <v>18</v>
      </c>
      <c r="C20" s="14" t="s">
        <v>19</v>
      </c>
      <c r="F20" s="31"/>
      <c r="G20" s="31"/>
      <c r="H20" s="31"/>
    </row>
    <row r="21" spans="2:8" ht="65.099999999999994" customHeight="1" thickTop="1" thickBot="1" x14ac:dyDescent="0.3">
      <c r="B21" s="12" t="s">
        <v>20</v>
      </c>
      <c r="C21" s="14" t="s">
        <v>21</v>
      </c>
    </row>
    <row r="22" spans="2:8" ht="65.099999999999994" customHeight="1" thickTop="1" thickBot="1" x14ac:dyDescent="0.3">
      <c r="B22" s="12" t="s">
        <v>22</v>
      </c>
      <c r="C22" s="14" t="s">
        <v>23</v>
      </c>
    </row>
    <row r="23" spans="2:8" ht="15.75" thickTop="1" x14ac:dyDescent="0.25"/>
    <row r="25" spans="2:8" x14ac:dyDescent="0.25">
      <c r="B25"/>
    </row>
    <row r="26" spans="2:8" x14ac:dyDescent="0.25">
      <c r="B26"/>
    </row>
    <row r="27" spans="2:8" x14ac:dyDescent="0.25">
      <c r="B27"/>
    </row>
    <row r="28" spans="2:8" x14ac:dyDescent="0.25">
      <c r="B28"/>
    </row>
    <row r="29" spans="2:8" x14ac:dyDescent="0.25">
      <c r="B29"/>
    </row>
    <row r="30" spans="2:8" x14ac:dyDescent="0.25">
      <c r="B30"/>
    </row>
    <row r="31" spans="2:8" x14ac:dyDescent="0.25">
      <c r="B31"/>
    </row>
    <row r="32" spans="2:8" x14ac:dyDescent="0.25">
      <c r="B32"/>
    </row>
    <row r="33" spans="2:2" x14ac:dyDescent="0.25">
      <c r="B33"/>
    </row>
    <row r="34" spans="2:2" x14ac:dyDescent="0.25">
      <c r="B34"/>
    </row>
  </sheetData>
  <mergeCells count="5">
    <mergeCell ref="F19:H19"/>
    <mergeCell ref="F20:H20"/>
    <mergeCell ref="B4:F4"/>
    <mergeCell ref="B8:F8"/>
    <mergeCell ref="B6:E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46BEE-F098-4D80-A12A-E850C1058267}">
  <sheetPr>
    <tabColor theme="3" tint="0.59999389629810485"/>
  </sheetPr>
  <dimension ref="B1:Z48"/>
  <sheetViews>
    <sheetView zoomScale="74" zoomScaleNormal="74" workbookViewId="0">
      <selection activeCell="F30" sqref="F30"/>
    </sheetView>
  </sheetViews>
  <sheetFormatPr defaultRowHeight="15" x14ac:dyDescent="0.25"/>
  <cols>
    <col min="1" max="1" width="17.42578125" style="1" customWidth="1"/>
    <col min="2" max="11" width="24.7109375" style="1" customWidth="1"/>
    <col min="12" max="12" width="9.140625" style="1"/>
    <col min="13" max="13" width="25.7109375" style="1" customWidth="1"/>
    <col min="14" max="14" width="40.7109375" style="1" customWidth="1"/>
    <col min="15" max="16383" width="9.140625" style="1"/>
    <col min="16384" max="16384" width="9.140625" style="1" bestFit="1"/>
  </cols>
  <sheetData>
    <row r="1" spans="2:26" x14ac:dyDescent="0.25">
      <c r="Z1" s="28" t="s">
        <v>24</v>
      </c>
    </row>
    <row r="2" spans="2:26" x14ac:dyDescent="0.25">
      <c r="Z2" s="28" t="s">
        <v>25</v>
      </c>
    </row>
    <row r="3" spans="2:26" x14ac:dyDescent="0.25">
      <c r="Z3" s="28" t="s">
        <v>26</v>
      </c>
    </row>
    <row r="4" spans="2:26" x14ac:dyDescent="0.25">
      <c r="Z4" s="28" t="s">
        <v>27</v>
      </c>
    </row>
    <row r="5" spans="2:26" x14ac:dyDescent="0.25">
      <c r="Z5" s="28" t="s">
        <v>28</v>
      </c>
    </row>
    <row r="6" spans="2:26" x14ac:dyDescent="0.25">
      <c r="Z6" s="28" t="s">
        <v>29</v>
      </c>
    </row>
    <row r="7" spans="2:26" ht="47.25" x14ac:dyDescent="0.25">
      <c r="B7" s="35" t="s">
        <v>30</v>
      </c>
      <c r="C7" s="35"/>
      <c r="D7" s="35"/>
      <c r="E7" s="35"/>
      <c r="F7" s="35"/>
      <c r="G7" s="35"/>
      <c r="H7" s="2"/>
      <c r="I7" s="2"/>
      <c r="J7" s="2"/>
      <c r="K7" s="2"/>
      <c r="N7" s="3"/>
      <c r="Z7" s="28" t="s">
        <v>31</v>
      </c>
    </row>
    <row r="8" spans="2:26" ht="23.25" x14ac:dyDescent="0.25">
      <c r="B8" s="36" t="s">
        <v>32</v>
      </c>
      <c r="C8" s="36"/>
      <c r="D8" s="36"/>
      <c r="E8" s="36"/>
      <c r="F8" s="36"/>
      <c r="G8" s="36"/>
      <c r="Z8" s="28" t="s">
        <v>33</v>
      </c>
    </row>
    <row r="9" spans="2:26" x14ac:dyDescent="0.25">
      <c r="Z9" s="28" t="s">
        <v>34</v>
      </c>
    </row>
    <row r="10" spans="2:26" x14ac:dyDescent="0.25">
      <c r="Z10" s="28" t="s">
        <v>35</v>
      </c>
    </row>
    <row r="11" spans="2:26" x14ac:dyDescent="0.25">
      <c r="Z11" s="28" t="s">
        <v>36</v>
      </c>
    </row>
    <row r="12" spans="2:26" ht="21.75" thickBot="1" x14ac:dyDescent="0.3">
      <c r="B12" s="3" t="s">
        <v>37</v>
      </c>
      <c r="Z12" s="28" t="s">
        <v>38</v>
      </c>
    </row>
    <row r="13" spans="2:26" ht="22.5" thickTop="1" thickBot="1" x14ac:dyDescent="0.3">
      <c r="B13" s="37"/>
      <c r="C13" s="38"/>
      <c r="D13" s="38"/>
      <c r="E13" s="39"/>
      <c r="F13" s="4" t="s">
        <v>39</v>
      </c>
      <c r="G13" s="19" t="s">
        <v>40</v>
      </c>
      <c r="H13" s="19" t="s">
        <v>41</v>
      </c>
      <c r="I13" s="4" t="s">
        <v>42</v>
      </c>
      <c r="J13" s="19" t="s">
        <v>24</v>
      </c>
      <c r="Z13" s="28" t="s">
        <v>43</v>
      </c>
    </row>
    <row r="14" spans="2:26" ht="8.4499999999999993" customHeight="1" thickTop="1" x14ac:dyDescent="0.25">
      <c r="Z14" s="28" t="s">
        <v>44</v>
      </c>
    </row>
    <row r="15" spans="2:26" ht="18.75" x14ac:dyDescent="0.3">
      <c r="B15" s="7" t="s">
        <v>45</v>
      </c>
      <c r="G15" s="7" t="s">
        <v>46</v>
      </c>
      <c r="Z15" s="28" t="s">
        <v>47</v>
      </c>
    </row>
    <row r="16" spans="2:26" x14ac:dyDescent="0.25">
      <c r="Z16" s="28" t="s">
        <v>48</v>
      </c>
    </row>
    <row r="17" spans="2:26" x14ac:dyDescent="0.25">
      <c r="Z17" s="28" t="s">
        <v>49</v>
      </c>
    </row>
    <row r="18" spans="2:26" x14ac:dyDescent="0.25">
      <c r="Z18" s="28" t="s">
        <v>50</v>
      </c>
    </row>
    <row r="19" spans="2:26" ht="15.75" thickBot="1" x14ac:dyDescent="0.3">
      <c r="Z19" s="28" t="s">
        <v>51</v>
      </c>
    </row>
    <row r="20" spans="2:26" s="17" customFormat="1" ht="96" thickTop="1" thickBot="1" x14ac:dyDescent="0.3">
      <c r="B20" s="10" t="s">
        <v>4</v>
      </c>
      <c r="C20" s="10" t="s">
        <v>6</v>
      </c>
      <c r="D20" s="10" t="s">
        <v>8</v>
      </c>
      <c r="E20" s="10" t="s">
        <v>10</v>
      </c>
      <c r="F20" s="10" t="s">
        <v>12</v>
      </c>
      <c r="G20" s="10" t="s">
        <v>14</v>
      </c>
      <c r="H20" s="10" t="s">
        <v>16</v>
      </c>
      <c r="I20" s="10" t="s">
        <v>18</v>
      </c>
      <c r="J20" s="10" t="s">
        <v>20</v>
      </c>
      <c r="K20" s="10" t="s">
        <v>22</v>
      </c>
      <c r="Z20" s="28" t="s">
        <v>52</v>
      </c>
    </row>
    <row r="21" spans="2:26" ht="30" customHeight="1" thickTop="1" thickBot="1" x14ac:dyDescent="0.3">
      <c r="B21" s="20"/>
      <c r="C21" s="20"/>
      <c r="D21" s="20"/>
      <c r="E21" s="20"/>
      <c r="F21" s="20"/>
      <c r="G21" s="20"/>
      <c r="H21" s="20"/>
      <c r="I21" s="20"/>
      <c r="J21" s="20"/>
      <c r="K21" s="20"/>
      <c r="Z21" s="28" t="s">
        <v>53</v>
      </c>
    </row>
    <row r="22" spans="2:26" s="7" customFormat="1" ht="35.450000000000003" customHeight="1" thickTop="1" x14ac:dyDescent="0.3">
      <c r="C22" s="18"/>
      <c r="D22" s="18"/>
      <c r="E22" s="18"/>
      <c r="F22" s="18"/>
      <c r="G22" s="18"/>
      <c r="H22" s="18"/>
      <c r="I22" s="18"/>
      <c r="J22" s="18"/>
      <c r="K22" s="18"/>
      <c r="Z22" s="28" t="s">
        <v>54</v>
      </c>
    </row>
    <row r="23" spans="2:26" s="7" customFormat="1" ht="18.95" customHeight="1" x14ac:dyDescent="0.3">
      <c r="B23" s="7" t="s">
        <v>55</v>
      </c>
      <c r="C23" s="1"/>
      <c r="D23" s="1"/>
      <c r="E23" s="1"/>
      <c r="G23" s="9"/>
      <c r="H23" s="9"/>
      <c r="I23" s="9"/>
      <c r="J23" s="9"/>
      <c r="K23" s="9"/>
      <c r="Z23" s="28" t="s">
        <v>56</v>
      </c>
    </row>
    <row r="24" spans="2:26" ht="19.5" thickBot="1" x14ac:dyDescent="0.35">
      <c r="J24" s="7"/>
      <c r="K24" s="7"/>
      <c r="M24" s="40" t="s">
        <v>57</v>
      </c>
      <c r="N24" s="40"/>
      <c r="Z24" s="28" t="s">
        <v>58</v>
      </c>
    </row>
    <row r="25" spans="2:26" ht="18.75" customHeight="1" thickBot="1" x14ac:dyDescent="0.35">
      <c r="B25" s="7" t="str">
        <f>IF(OR(B26&lt;&gt;" ",B27&lt;&gt;" ",B28&lt;&gt;" ",B29&lt;&gt;" ",B30&lt;&gt;" ",B31&lt;&gt;" ", B32&lt;&gt;" ",B33&lt;&gt;" "),"Please review the following items before submission."," ")</f>
        <v xml:space="preserve"> </v>
      </c>
      <c r="C25" s="7"/>
      <c r="D25" s="7"/>
      <c r="E25" s="7"/>
      <c r="J25" s="7"/>
      <c r="K25" s="7"/>
      <c r="M25" s="26" t="s">
        <v>59</v>
      </c>
      <c r="N25" s="27" t="s">
        <v>60</v>
      </c>
      <c r="Z25" s="28" t="s">
        <v>61</v>
      </c>
    </row>
    <row r="26" spans="2:26" s="7" customFormat="1" ht="18.75" customHeight="1" thickBot="1" x14ac:dyDescent="0.35">
      <c r="B26" s="7" t="str">
        <f>IF(AND($C$21&gt;$B$21,$B$21&gt;0), "*The number of individuals seen with an OUD (Column C) should not be larger than the number of individuals served with any SUD (Column B). Please review your entries.", " ")</f>
        <v xml:space="preserve"> </v>
      </c>
      <c r="M26" s="21" t="s">
        <v>62</v>
      </c>
      <c r="N26" s="22">
        <v>32</v>
      </c>
      <c r="Z26" s="28" t="s">
        <v>63</v>
      </c>
    </row>
    <row r="27" spans="2:26" s="7" customFormat="1" ht="18.75" customHeight="1" thickBot="1" x14ac:dyDescent="0.35">
      <c r="B27" s="7" t="str">
        <f>IF($D$21&gt;$C$21, "**The number of individuals receiving MAT (Column D) should not be larger than the number of individuals seen with an OUD (Column C). Please review your entries.", " ")</f>
        <v xml:space="preserve"> </v>
      </c>
      <c r="M27" s="21" t="s">
        <v>64</v>
      </c>
      <c r="N27" s="22">
        <v>45</v>
      </c>
      <c r="Z27" s="28" t="s">
        <v>65</v>
      </c>
    </row>
    <row r="28" spans="2:26" s="7" customFormat="1" ht="18.75" customHeight="1" thickBot="1" x14ac:dyDescent="0.35">
      <c r="B28" s="7" t="str">
        <f>IF(AND($E$21&gt;$B$21,$B$21&gt;0), "***The number of individuals with an SUD transferred from a 24/7 access point (Column E) should not be larger than the number of individuals served with an SUD at the receiving clinic (Column B). Please review your entries.", " ")</f>
        <v xml:space="preserve"> </v>
      </c>
      <c r="M28" s="21" t="s">
        <v>66</v>
      </c>
      <c r="N28" s="22">
        <v>126</v>
      </c>
      <c r="Z28" s="28" t="s">
        <v>67</v>
      </c>
    </row>
    <row r="29" spans="2:26" s="7" customFormat="1" ht="18.75" customHeight="1" thickBot="1" x14ac:dyDescent="0.35">
      <c r="B29" s="7" t="str">
        <f>IF(AND($G$21&gt;$B$21,$B$21&gt;0), "****The number of individuals reported in this column (Column G) should not be larger than the total number of individuals with an SUD (Column B). Please review your entries.", " ")</f>
        <v xml:space="preserve"> </v>
      </c>
      <c r="M29" s="21" t="s">
        <v>68</v>
      </c>
      <c r="N29" s="22">
        <v>211</v>
      </c>
      <c r="Z29" s="28" t="s">
        <v>69</v>
      </c>
    </row>
    <row r="30" spans="2:26" s="7" customFormat="1" ht="18.75" customHeight="1" thickBot="1" x14ac:dyDescent="0.35">
      <c r="B30" s="7" t="str">
        <f>IF(AND($H$21&gt;$B$21,$B$21&gt;0),"*****The number of individuals reported in this column (Column H) should not be larger than the total number of individuals with an SUD (Column B). Please review your entries."," ")</f>
        <v xml:space="preserve"> </v>
      </c>
      <c r="M30" s="21" t="s">
        <v>70</v>
      </c>
      <c r="N30" s="22">
        <v>368</v>
      </c>
      <c r="Z30" s="28" t="s">
        <v>71</v>
      </c>
    </row>
    <row r="31" spans="2:26" s="7" customFormat="1" ht="18.75" customHeight="1" thickBot="1" x14ac:dyDescent="0.35">
      <c r="B31" s="7" t="str">
        <f>IF(AND($I$21&gt;$B$21,$B$21&gt;0),"******The number of individuals reported in this column (Column I) should not be larger than the total number of individuals with an SUD (Column B). Please review your entries."," ")</f>
        <v xml:space="preserve"> </v>
      </c>
      <c r="Z31" s="28" t="s">
        <v>72</v>
      </c>
    </row>
    <row r="32" spans="2:26" s="7" customFormat="1" ht="18.75" customHeight="1" thickBot="1" x14ac:dyDescent="0.35">
      <c r="B32" s="7" t="str">
        <f>IF(AND($J$21&gt;$B$21,$B$21),"*******The number of individuals reported in this column (Column J) should not be larger than the total number of individuals with an SUD (Column B). Please review your entries."," ")</f>
        <v xml:space="preserve"> </v>
      </c>
      <c r="M32" s="26" t="s">
        <v>60</v>
      </c>
      <c r="N32" s="27" t="s">
        <v>73</v>
      </c>
      <c r="Z32" s="28" t="s">
        <v>74</v>
      </c>
    </row>
    <row r="33" spans="2:26" s="7" customFormat="1" ht="18.75" customHeight="1" thickBot="1" x14ac:dyDescent="0.35">
      <c r="B33" s="7" t="str">
        <f>IF(AND($K$21&gt;$B$21,$B$21&gt;0),"********The number of individuals reported in this column (Column K) should not be larger than the total number of individuals with an SUD (Column B). Please review your entries."," ")</f>
        <v xml:space="preserve"> </v>
      </c>
      <c r="M33" s="23" t="s">
        <v>75</v>
      </c>
      <c r="N33" s="24" t="s">
        <v>76</v>
      </c>
      <c r="Z33" s="28" t="s">
        <v>77</v>
      </c>
    </row>
    <row r="34" spans="2:26" s="7" customFormat="1" ht="18.75" customHeight="1" thickBot="1" x14ac:dyDescent="0.35">
      <c r="B34" s="1"/>
      <c r="C34" s="1"/>
      <c r="D34" s="1"/>
      <c r="E34" s="1"/>
      <c r="M34" s="23" t="s">
        <v>78</v>
      </c>
      <c r="N34" s="25" t="s">
        <v>79</v>
      </c>
      <c r="Z34" s="28" t="s">
        <v>80</v>
      </c>
    </row>
    <row r="35" spans="2:26" ht="18.75" customHeight="1" x14ac:dyDescent="0.3">
      <c r="J35" s="7"/>
      <c r="K35" s="7"/>
      <c r="M35" s="23" t="s">
        <v>81</v>
      </c>
      <c r="N35" s="25" t="s">
        <v>82</v>
      </c>
      <c r="Z35" s="28" t="s">
        <v>83</v>
      </c>
    </row>
    <row r="36" spans="2:26" ht="18.75" customHeight="1" x14ac:dyDescent="0.3">
      <c r="J36" s="7"/>
      <c r="K36" s="7"/>
      <c r="M36" s="23" t="s">
        <v>84</v>
      </c>
      <c r="N36" s="25" t="s">
        <v>85</v>
      </c>
      <c r="Z36" s="28" t="s">
        <v>86</v>
      </c>
    </row>
    <row r="37" spans="2:26" ht="60.75" customHeight="1" x14ac:dyDescent="0.3">
      <c r="B37" s="7"/>
      <c r="M37" s="41" t="s">
        <v>87</v>
      </c>
      <c r="N37" s="42"/>
      <c r="Z37" s="28" t="s">
        <v>88</v>
      </c>
    </row>
    <row r="38" spans="2:26" x14ac:dyDescent="0.25">
      <c r="Z38" s="28" t="s">
        <v>89</v>
      </c>
    </row>
    <row r="39" spans="2:26" x14ac:dyDescent="0.25">
      <c r="Z39" s="28" t="s">
        <v>90</v>
      </c>
    </row>
    <row r="40" spans="2:26" x14ac:dyDescent="0.25">
      <c r="Z40" s="28" t="s">
        <v>91</v>
      </c>
    </row>
    <row r="41" spans="2:26" x14ac:dyDescent="0.25">
      <c r="Z41" s="28" t="s">
        <v>92</v>
      </c>
    </row>
    <row r="42" spans="2:26" x14ac:dyDescent="0.25">
      <c r="Z42" s="28" t="s">
        <v>93</v>
      </c>
    </row>
    <row r="43" spans="2:26" x14ac:dyDescent="0.25">
      <c r="Z43" s="28" t="s">
        <v>94</v>
      </c>
    </row>
    <row r="44" spans="2:26" x14ac:dyDescent="0.25">
      <c r="Z44" s="28" t="s">
        <v>95</v>
      </c>
    </row>
    <row r="45" spans="2:26" x14ac:dyDescent="0.25">
      <c r="Z45" s="28" t="s">
        <v>96</v>
      </c>
    </row>
    <row r="46" spans="2:26" x14ac:dyDescent="0.25">
      <c r="Z46" s="28" t="s">
        <v>97</v>
      </c>
    </row>
    <row r="47" spans="2:26" x14ac:dyDescent="0.25">
      <c r="Z47" s="28" t="s">
        <v>98</v>
      </c>
    </row>
    <row r="48" spans="2:26" x14ac:dyDescent="0.25">
      <c r="Z48" s="28" t="s">
        <v>99</v>
      </c>
    </row>
  </sheetData>
  <mergeCells count="5">
    <mergeCell ref="B7:G7"/>
    <mergeCell ref="B8:G8"/>
    <mergeCell ref="B13:E13"/>
    <mergeCell ref="M24:N24"/>
    <mergeCell ref="M37:N37"/>
  </mergeCells>
  <conditionalFormatting sqref="B25:B33 B37">
    <cfRule type="containsText" dxfId="11" priority="6" operator="containsText" text="Please">
      <formula>NOT(ISERROR(SEARCH("Please",B25)))</formula>
    </cfRule>
  </conditionalFormatting>
  <conditionalFormatting sqref="C20:C22">
    <cfRule type="expression" dxfId="10" priority="20">
      <formula>AND($C$21&gt;$B$21,$B$21&gt;0)</formula>
    </cfRule>
  </conditionalFormatting>
  <conditionalFormatting sqref="D20:D22">
    <cfRule type="expression" dxfId="9" priority="9">
      <formula>$D$21&gt;$C$21</formula>
    </cfRule>
  </conditionalFormatting>
  <conditionalFormatting sqref="E20:E22">
    <cfRule type="expression" dxfId="8" priority="15">
      <formula>AND($E$21&gt;$B$21,$B$21&gt;0)</formula>
    </cfRule>
  </conditionalFormatting>
  <conditionalFormatting sqref="G13">
    <cfRule type="containsText" dxfId="7" priority="13" operator="containsText" text="(Select Quarter)">
      <formula>NOT(ISERROR(SEARCH("(Select Quarter)",G13)))</formula>
    </cfRule>
  </conditionalFormatting>
  <conditionalFormatting sqref="G20:G22">
    <cfRule type="expression" dxfId="6" priority="14">
      <formula>$G$21&gt;$E$21</formula>
    </cfRule>
  </conditionalFormatting>
  <conditionalFormatting sqref="H13">
    <cfRule type="containsText" dxfId="5" priority="12" operator="containsText" text="(Select Year)">
      <formula>NOT(ISERROR(SEARCH("(Select Year)",H13)))</formula>
    </cfRule>
  </conditionalFormatting>
  <conditionalFormatting sqref="H20:H22">
    <cfRule type="expression" dxfId="4" priority="16">
      <formula>AND($H$21&gt;$B$21,$B$21&gt;0)</formula>
    </cfRule>
  </conditionalFormatting>
  <conditionalFormatting sqref="I20:I22">
    <cfRule type="expression" dxfId="3" priority="17">
      <formula>AND($I$21&gt;$B$21,$B$21&gt;0)</formula>
    </cfRule>
  </conditionalFormatting>
  <conditionalFormatting sqref="J13">
    <cfRule type="containsText" dxfId="2" priority="11" operator="containsText" text="(Select County)">
      <formula>NOT(ISERROR(SEARCH("(Select County)",J13)))</formula>
    </cfRule>
  </conditionalFormatting>
  <conditionalFormatting sqref="J20:J22">
    <cfRule type="expression" dxfId="1" priority="18">
      <formula>AND($J$21&gt;$B$21,$B$21)</formula>
    </cfRule>
  </conditionalFormatting>
  <conditionalFormatting sqref="K20:K22">
    <cfRule type="expression" dxfId="0" priority="19">
      <formula>AND($K$21&gt;$B$21,$B$21&gt;0)</formula>
    </cfRule>
  </conditionalFormatting>
  <dataValidations count="4">
    <dataValidation type="list" allowBlank="1" showInputMessage="1" showErrorMessage="1" sqref="J13" xr:uid="{5C02F946-6CE6-47F8-888A-5D6BCFCD4C4F}">
      <formula1>$Z$1:$Z$48</formula1>
    </dataValidation>
    <dataValidation type="list" showInputMessage="1" showErrorMessage="1" sqref="G13" xr:uid="{864C8CFE-72C4-4E9E-B16D-77E36660E44A}">
      <formula1>"(Select Quarter),Q1: Jul - Sep,Q2: Oct - Dec, Q3: Jan - Mar, Q4: Apr - Jun"</formula1>
    </dataValidation>
    <dataValidation type="list" allowBlank="1" showInputMessage="1" showErrorMessage="1" sqref="H13" xr:uid="{184454D0-FD7C-4C66-BFF0-30589B1273B1}">
      <formula1>"(Select Year),2024,2025"</formula1>
    </dataValidation>
    <dataValidation type="whole" operator="greaterThan" allowBlank="1" showInputMessage="1" showErrorMessage="1" sqref="E21:K21 B21:D21" xr:uid="{F9ECE4B7-76F6-4B82-99CB-D9289CCB1BBC}">
      <formula1>-1</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755F91B4302545B4573E1E0112FD4D" ma:contentTypeVersion="4" ma:contentTypeDescription="Create a new document." ma:contentTypeScope="" ma:versionID="1a665a3d8b4d8b6f17770ddb79a8b662">
  <xsd:schema xmlns:xsd="http://www.w3.org/2001/XMLSchema" xmlns:xs="http://www.w3.org/2001/XMLSchema" xmlns:p="http://schemas.microsoft.com/office/2006/metadata/properties" xmlns:ns2="60c2bc82-c6db-4f94-b335-65584e010a0c" targetNamespace="http://schemas.microsoft.com/office/2006/metadata/properties" ma:root="true" ma:fieldsID="eecafae2c605733663627a52d6a883c5" ns2:_="">
    <xsd:import namespace="60c2bc82-c6db-4f94-b335-65584e010a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2bc82-c6db-4f94-b335-65584e010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FE7B72-EEEF-4A0F-9FC5-6B80A3CFE00E}">
  <ds:schemaRefs>
    <ds:schemaRef ds:uri="http://schemas.microsoft.com/office/2006/documentManagement/types"/>
    <ds:schemaRef ds:uri="http://schemas.microsoft.com/office/2006/metadata/properties"/>
    <ds:schemaRef ds:uri="http://purl.org/dc/elements/1.1/"/>
    <ds:schemaRef ds:uri="http://www.w3.org/XML/1998/namespace"/>
    <ds:schemaRef ds:uri="http://purl.org/dc/dcmitype/"/>
    <ds:schemaRef ds:uri="http://schemas.openxmlformats.org/package/2006/metadata/core-properties"/>
    <ds:schemaRef ds:uri="http://schemas.microsoft.com/office/infopath/2007/PartnerControls"/>
    <ds:schemaRef ds:uri="60c2bc82-c6db-4f94-b335-65584e010a0c"/>
    <ds:schemaRef ds:uri="http://purl.org/dc/terms/"/>
  </ds:schemaRefs>
</ds:datastoreItem>
</file>

<file path=customXml/itemProps2.xml><?xml version="1.0" encoding="utf-8"?>
<ds:datastoreItem xmlns:ds="http://schemas.openxmlformats.org/officeDocument/2006/customXml" ds:itemID="{AC710ACD-B907-4866-AF71-923112B09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2bc82-c6db-4f94-b335-65584e010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B5F290-78C6-4064-A92F-80390ACDD9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CORE Network Data Collection</vt:lpstr>
      <vt:lpstr>'CORE Network Data Collection'!ProviderCounty</vt:lpstr>
      <vt:lpstr>'CORE Network Data Collection'!ProviderName</vt:lpstr>
      <vt:lpstr>'CORE Network Data Collection'!Quarter</vt:lpstr>
      <vt:lpstr>'CORE Network Data Collection'!Year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38 - Coordinated Opioid Recovery (CORE) Network Quarterly Data Report</dc:title>
  <dc:subject/>
  <dc:creator>Williams, Amber (SAMH)</dc:creator>
  <cp:keywords/>
  <dc:description/>
  <cp:lastModifiedBy>VanDyke, Misty N</cp:lastModifiedBy>
  <cp:revision/>
  <dcterms:created xsi:type="dcterms:W3CDTF">2024-10-10T14:29:32Z</dcterms:created>
  <dcterms:modified xsi:type="dcterms:W3CDTF">2025-07-01T18:10:46Z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0x010100E5755F91B4302545B4573E1E0112FD4D</vt:lpwstr>
  </property>
</Properties>
</file>