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A:\2024-25\FY 24-25 DV Certification and Monitoring Files\3- FY 24-25 Monitoring Tools and Templates\1- FY 23-24 CENTER Monitoring\6- Fiscal Admin Tools- Separate\"/>
    </mc:Choice>
  </mc:AlternateContent>
  <xr:revisionPtr revIDLastSave="0" documentId="8_{642C059C-CC73-41A4-A2E8-6A9B29346C9A}" xr6:coauthVersionLast="47" xr6:coauthVersionMax="47" xr10:uidLastSave="{00000000-0000-0000-0000-000000000000}"/>
  <bookViews>
    <workbookView xWindow="-103" yWindow="-103" windowWidth="21600" windowHeight="13869" xr2:uid="{D4844199-9FC4-44AF-ACD9-9B942AF674AC}"/>
  </bookViews>
  <sheets>
    <sheet name="Travel Reimbursement Review" sheetId="1" r:id="rId1"/>
  </sheets>
  <externalReferences>
    <externalReference r:id="rId2"/>
    <externalReference r:id="rId3"/>
  </externalReferences>
  <definedNames>
    <definedName name="Centers">[2]Lists!$A$1:$A$41</definedName>
    <definedName name="YN">[2]Lists!$E$1:$E$4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1" i="1" l="1"/>
  <c r="S30" i="1"/>
  <c r="S29" i="1"/>
  <c r="S28" i="1"/>
  <c r="S27" i="1"/>
  <c r="S26" i="1"/>
  <c r="S25" i="1"/>
  <c r="S24" i="1"/>
  <c r="S23" i="1"/>
  <c r="S22" i="1"/>
  <c r="S21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B10" i="1"/>
  <c r="B8" i="1"/>
  <c r="B6" i="1"/>
  <c r="B4" i="1"/>
</calcChain>
</file>

<file path=xl/sharedStrings.xml><?xml version="1.0" encoding="utf-8"?>
<sst xmlns="http://schemas.openxmlformats.org/spreadsheetml/2006/main" count="29" uniqueCount="29">
  <si>
    <t>OFFICE OF DOMESTIC VIOLENCE</t>
  </si>
  <si>
    <t>TRAVEL REIMBURSEMENT REVIEW TOOL</t>
  </si>
  <si>
    <t>Center Name:</t>
  </si>
  <si>
    <t xml:space="preserve">Monitor Name: </t>
  </si>
  <si>
    <t xml:space="preserve">Review Scope: </t>
  </si>
  <si>
    <t xml:space="preserve">Monitoring Dates: </t>
  </si>
  <si>
    <t>Does the ED/CEO travel and request reimbursement?</t>
  </si>
  <si>
    <t>Note: If center policy specifies that expense reports will be paid within a timeframe other than 30 days, delete the automatic answer in Line 20 and enter your response based on their policy.</t>
  </si>
  <si>
    <t>Did the ED/CEO have two reimbursements during the scope?</t>
  </si>
  <si>
    <r>
      <rPr>
        <b/>
        <sz val="14"/>
        <rFont val="Arial"/>
        <family val="2"/>
      </rPr>
      <t>Travel Reimbursement Requirements</t>
    </r>
    <r>
      <rPr>
        <b/>
        <sz val="11"/>
        <rFont val="Arial"/>
        <family val="2"/>
      </rPr>
      <t xml:space="preserve">
(Two of the required reimbursements reviewed must be for the Executive Director/CEO, if applicable.)
</t>
    </r>
    <r>
      <rPr>
        <b/>
        <i/>
        <sz val="11"/>
        <rFont val="Arial"/>
        <family val="2"/>
      </rPr>
      <t>Have the following requirements been met?</t>
    </r>
  </si>
  <si>
    <t>Employee Name, Title</t>
  </si>
  <si>
    <t>Total "No"s</t>
  </si>
  <si>
    <t>Check #</t>
  </si>
  <si>
    <t>Charges Coded To</t>
  </si>
  <si>
    <t>Check Date</t>
  </si>
  <si>
    <t>Expense Report Date</t>
  </si>
  <si>
    <t>Calculation: # of days between Expense Report Date and Check Date</t>
  </si>
  <si>
    <t>Reimbursement Paid Timely? (within 30 days of expense report)</t>
  </si>
  <si>
    <t>Expense Report(s)/Documentation Attached?</t>
  </si>
  <si>
    <t>Mileage Documentation/Odometer Readings Attached?</t>
  </si>
  <si>
    <t>Check and Expense Report(s)/Documentation Amounts Agree?</t>
  </si>
  <si>
    <r>
      <t>Correct Mileage Rate Paid?</t>
    </r>
    <r>
      <rPr>
        <sz val="11"/>
        <rFont val="Arial"/>
        <family val="2"/>
      </rPr>
      <t xml:space="preserve"> (according to gov't rates or center policy)</t>
    </r>
  </si>
  <si>
    <r>
      <t>Correct Per Diem Paid?</t>
    </r>
    <r>
      <rPr>
        <sz val="11"/>
        <rFont val="Arial"/>
        <family val="2"/>
      </rPr>
      <t xml:space="preserve"> (according to gov't rates or center policy)</t>
    </r>
  </si>
  <si>
    <r>
      <t>Correct Hotel Rate Paid?</t>
    </r>
    <r>
      <rPr>
        <sz val="11"/>
        <rFont val="Arial"/>
        <family val="2"/>
      </rPr>
      <t xml:space="preserve"> (according to gov't rates or center policy)</t>
    </r>
  </si>
  <si>
    <t>Expense Report(s)/Documentation Defaced?</t>
  </si>
  <si>
    <t>Appropriate Coding on Documentation?</t>
  </si>
  <si>
    <t>Appropriate Level of Management Approval?</t>
  </si>
  <si>
    <r>
      <t xml:space="preserve">Dual Signatures on Checks? </t>
    </r>
    <r>
      <rPr>
        <sz val="11"/>
        <rFont val="Arial"/>
        <family val="2"/>
      </rPr>
      <t>(per center policy or when check signer is also payee)</t>
    </r>
  </si>
  <si>
    <t xml:space="preserve">Notes: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</si>
</sst>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&quot;$&quot;#,##0.00"/>
  </numFmts>
  <fonts count="14" x14ac:knownFonts="1">
    <font>
      <sz val="12"/>
      <color theme="1"/>
      <name val="Times New Roman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0"/>
      <color rgb="FFFF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i/>
      <sz val="11"/>
      <name val="Arial"/>
      <family val="2"/>
    </font>
    <font>
      <i/>
      <sz val="11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8FB8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1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9" fillId="2" borderId="2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9" fillId="0" borderId="1" xfId="0" applyFont="1" applyBorder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textRotation="90" wrapText="1"/>
    </xf>
    <xf numFmtId="0" fontId="9" fillId="0" borderId="5" xfId="0" applyFont="1" applyBorder="1" applyAlignment="1">
      <alignment horizontal="center" vertical="center" textRotation="90" wrapText="1"/>
    </xf>
    <xf numFmtId="0" fontId="9" fillId="0" borderId="2" xfId="0" applyFont="1" applyBorder="1" applyAlignment="1">
      <alignment horizontal="center" vertical="center" textRotation="90" wrapText="1"/>
    </xf>
    <xf numFmtId="0" fontId="9" fillId="5" borderId="2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 applyProtection="1">
      <alignment horizontal="center" vertical="center"/>
      <protection locked="0"/>
    </xf>
    <xf numFmtId="14" fontId="9" fillId="6" borderId="2" xfId="0" applyNumberFormat="1" applyFont="1" applyFill="1" applyBorder="1" applyAlignment="1" applyProtection="1">
      <alignment vertical="center" wrapText="1"/>
      <protection locked="0"/>
    </xf>
    <xf numFmtId="0" fontId="9" fillId="6" borderId="2" xfId="0" applyFont="1" applyFill="1" applyBorder="1" applyAlignment="1" applyProtection="1">
      <alignment horizontal="center" vertical="center" wrapText="1"/>
      <protection locked="0"/>
    </xf>
    <xf numFmtId="0" fontId="9" fillId="6" borderId="2" xfId="0" applyFont="1" applyFill="1" applyBorder="1" applyAlignment="1" applyProtection="1">
      <alignment horizontal="center" vertical="center" textRotation="90" wrapText="1"/>
      <protection locked="0"/>
    </xf>
    <xf numFmtId="0" fontId="8" fillId="6" borderId="2" xfId="0" applyFont="1" applyFill="1" applyBorder="1" applyAlignment="1" applyProtection="1">
      <alignment horizontal="center" vertical="center" wrapText="1"/>
      <protection locked="0"/>
    </xf>
    <xf numFmtId="0" fontId="8" fillId="6" borderId="0" xfId="0" applyFont="1" applyFill="1" applyAlignment="1">
      <alignment horizontal="center" vertical="center"/>
    </xf>
    <xf numFmtId="0" fontId="9" fillId="0" borderId="3" xfId="0" applyFont="1" applyBorder="1" applyAlignment="1" applyProtection="1">
      <alignment horizontal="left" vertical="center"/>
      <protection locked="0"/>
    </xf>
    <xf numFmtId="0" fontId="9" fillId="0" borderId="4" xfId="0" applyFont="1" applyBorder="1" applyAlignment="1" applyProtection="1">
      <alignment horizontal="left" vertical="center"/>
      <protection locked="0"/>
    </xf>
    <xf numFmtId="0" fontId="9" fillId="0" borderId="6" xfId="0" applyFont="1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164" fontId="8" fillId="0" borderId="2" xfId="0" applyNumberFormat="1" applyFont="1" applyBorder="1" applyAlignment="1">
      <alignment horizontal="center" vertical="center" wrapText="1"/>
    </xf>
    <xf numFmtId="0" fontId="13" fillId="7" borderId="3" xfId="0" applyFont="1" applyFill="1" applyBorder="1" applyAlignment="1">
      <alignment horizontal="right" vertical="center"/>
    </xf>
    <xf numFmtId="0" fontId="13" fillId="7" borderId="4" xfId="0" applyFont="1" applyFill="1" applyBorder="1" applyAlignment="1">
      <alignment horizontal="right" vertical="center"/>
    </xf>
    <xf numFmtId="0" fontId="13" fillId="7" borderId="6" xfId="0" applyFont="1" applyFill="1" applyBorder="1" applyAlignment="1">
      <alignment horizontal="right" vertical="center"/>
    </xf>
    <xf numFmtId="1" fontId="11" fillId="7" borderId="2" xfId="0" applyNumberFormat="1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165" fontId="8" fillId="0" borderId="2" xfId="0" applyNumberFormat="1" applyFont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top"/>
    </xf>
    <xf numFmtId="0" fontId="9" fillId="0" borderId="10" xfId="0" applyFont="1" applyBorder="1" applyAlignment="1">
      <alignment horizontal="left" vertical="top"/>
    </xf>
    <xf numFmtId="0" fontId="9" fillId="0" borderId="11" xfId="0" applyFont="1" applyBorder="1" applyAlignment="1">
      <alignment horizontal="left" vertical="top"/>
    </xf>
    <xf numFmtId="0" fontId="2" fillId="0" borderId="0" xfId="0" applyFont="1" applyAlignment="1">
      <alignment vertical="top"/>
    </xf>
    <xf numFmtId="0" fontId="9" fillId="0" borderId="8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0" fontId="9" fillId="0" borderId="12" xfId="0" applyFont="1" applyBorder="1" applyAlignment="1">
      <alignment horizontal="left" vertical="top"/>
    </xf>
  </cellXfs>
  <cellStyles count="1">
    <cellStyle name="Normal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A:\2024-25\FY%2024-25%20DV%20Certification%20and%20Monitoring%20Files\3-%20FY%2024-25%20Monitoring%20Tools%20and%20Templates\1-%20FY%2023-24%20CENTER%20Monitoring\FY%2024-25%20Monitoring%20Tools%20and%20Rollup.xlsx" TargetMode="External"/><Relationship Id="rId1" Type="http://schemas.openxmlformats.org/officeDocument/2006/relationships/externalLinkPath" Target="/2024-25/FY%2024-25%20DV%20Certification%20and%20Monitoring%20Files/3-%20FY%2024-25%20Monitoring%20Tools%20and%20Templates/1-%20FY%2023-24%20CENTER%20Monitoring/FY%2024-25%20Monitoring%20Tools%20and%20Rollup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file:///\\HQFILESERV\DV_Services\DV_Quality\2022-23\FY%2022-23%20DV%20Contract%20Monitoring%20Files%20&amp;%20Information\4-%20FY%2022-23%20Monitoring%20Tools%20and%20Templates\1-%20FY%2022-23%20CENTER%20Monitoring\8-%20Program%20Tools\FY%2022-23%20Adult%20Outreach%20Service%20File%20Checklist.xlsx?0A4DF6D4" TargetMode="External"/><Relationship Id="rId1" Type="http://schemas.openxmlformats.org/officeDocument/2006/relationships/externalLinkPath" Target="file:///\\0A4DF6D4\FY%2022-23%20Adult%20Outreach%20Service%20File%20Check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perating Check Review"/>
      <sheetName val="Travel Reimbursement Review"/>
      <sheetName val="Credit Card Review"/>
      <sheetName val="Financial Review"/>
      <sheetName val="Employee Personnel File Review"/>
      <sheetName val="Volunteer Personnel File Review"/>
      <sheetName val="Shelter Observation Checklist"/>
      <sheetName val="Adult Resident"/>
      <sheetName val="Child Resident"/>
      <sheetName val="Adult Outreach"/>
      <sheetName val="Child Outreach"/>
      <sheetName val="Hotline Call Checklist"/>
      <sheetName val="Cover Sheet"/>
      <sheetName val="Table of Contents"/>
      <sheetName val="Scoring Summary "/>
      <sheetName val="I. Board of Directors "/>
      <sheetName val="II. Financial"/>
      <sheetName val="III. Human Resources"/>
      <sheetName val="IV. Incidents and Grievances"/>
      <sheetName val="V. General Program"/>
      <sheetName val="VI. Hotline"/>
      <sheetName val="VII. Support Services"/>
      <sheetName val="VIII. Shelter"/>
      <sheetName val="IX. BIP"/>
      <sheetName val="X. Supporting Tool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list"/>
      <sheetName val="Formulas "/>
      <sheetName val="Lists"/>
    </sheetNames>
    <sheetDataSet>
      <sheetData sheetId="0" refreshError="1"/>
      <sheetData sheetId="1" refreshError="1"/>
      <sheetData sheetId="2">
        <row r="1">
          <cell r="A1" t="str">
            <v>Abuse Counseling and Treatment, Inc. (ACT)</v>
          </cell>
          <cell r="E1" t="str">
            <v>Attempt</v>
          </cell>
        </row>
        <row r="2">
          <cell r="A2" t="str">
            <v>Aid to Victims of Domestic Abuse, Inc. (AVDA)</v>
          </cell>
          <cell r="E2" t="str">
            <v>Yes</v>
          </cell>
        </row>
        <row r="3">
          <cell r="A3" t="str">
            <v>Another Way, Inc.</v>
          </cell>
          <cell r="E3" t="str">
            <v>No</v>
          </cell>
        </row>
        <row r="4">
          <cell r="A4" t="str">
            <v>Center for Abuse and Rape Emergencies, Inc. (CARE)</v>
          </cell>
          <cell r="E4" t="str">
            <v>N/A</v>
          </cell>
        </row>
        <row r="5">
          <cell r="A5" t="str">
            <v>Citrus County Abuse Shelter Association, Inc. (CITRUS CASA)</v>
          </cell>
        </row>
        <row r="6">
          <cell r="A6" t="str">
            <v>Community Action Stops Abuse, Inc. (CASA ST. PETE)</v>
          </cell>
        </row>
        <row r="7">
          <cell r="A7" t="str">
            <v>Domestic Abuse Council, Inc. d/b/a Beacon Center</v>
          </cell>
        </row>
        <row r="8">
          <cell r="A8" t="str">
            <v>Domestic Abuse Shelter, Inc. (DAS)</v>
          </cell>
        </row>
        <row r="9">
          <cell r="A9" t="str">
            <v>FavorHouse of Northwest Florida, Inc.</v>
          </cell>
        </row>
        <row r="10">
          <cell r="A10" t="str">
            <v>Flagler Ecumenical Social Service Center, Inc. d/b/a Family Life Center</v>
          </cell>
        </row>
        <row r="11">
          <cell r="A11" t="str">
            <v>Harbor House of Central Florida, Inc.</v>
          </cell>
        </row>
        <row r="12">
          <cell r="A12" t="str">
            <v>Haven of Lake and Sumter Counties, Inc.</v>
          </cell>
        </row>
        <row r="13">
          <cell r="A13" t="str">
            <v>Help Now of Osceola, Inc.</v>
          </cell>
        </row>
        <row r="14">
          <cell r="A14" t="str">
            <v>HOPE Family Services, Inc.</v>
          </cell>
        </row>
        <row r="15">
          <cell r="A15" t="str">
            <v>Hope Villages of America, Inc. d/b/a The Haven</v>
          </cell>
        </row>
        <row r="16">
          <cell r="A16" t="str">
            <v>Hubbard House, Inc.</v>
          </cell>
        </row>
        <row r="17">
          <cell r="A17" t="str">
            <v>Lee Conlee House, Inc.</v>
          </cell>
        </row>
        <row r="18">
          <cell r="A18" t="str">
            <v>Martha's House, Inc.</v>
          </cell>
        </row>
        <row r="19">
          <cell r="A19" t="str">
            <v>Miami-Dade County, through its Community Action and Human Services Department, Advocates for Victims, Safespace North, South and Central</v>
          </cell>
        </row>
        <row r="20">
          <cell r="A20" t="str">
            <v>Micah's Place, Inc.</v>
          </cell>
        </row>
        <row r="21">
          <cell r="A21" t="str">
            <v>Ocala Domestic Violence/Sexual Assault Center d/b/a Creative Services, Inc.</v>
          </cell>
        </row>
        <row r="22">
          <cell r="A22" t="str">
            <v>Peace River Center for Personal Development, Inc.</v>
          </cell>
        </row>
        <row r="23">
          <cell r="A23" t="str">
            <v>Peaceful Paths Domestic Abuse Network, Inc.</v>
          </cell>
        </row>
        <row r="24">
          <cell r="A24" t="str">
            <v>Quigley House, Inc.</v>
          </cell>
        </row>
        <row r="25">
          <cell r="A25" t="str">
            <v>Refuge House, Inc.</v>
          </cell>
        </row>
        <row r="26">
          <cell r="A26" t="str">
            <v>Safe Place and Rape Crisis Center, Inc. (SPARCC)</v>
          </cell>
        </row>
        <row r="27">
          <cell r="A27" t="str">
            <v>SafeSpace, Inc.</v>
          </cell>
        </row>
        <row r="28">
          <cell r="A28" t="str">
            <v>Safety Shelter of St. Johns County, Inc., d/b/a Betty Griffin Center</v>
          </cell>
        </row>
        <row r="29">
          <cell r="A29" t="str">
            <v>Salvare, Inc., d/b/a Dawn Center of Hernando County</v>
          </cell>
        </row>
        <row r="30">
          <cell r="A30" t="str">
            <v>Seminole County Victims' Rights Coalition, Inc. d/b/a SafeHouse of Seminole</v>
          </cell>
        </row>
        <row r="31">
          <cell r="A31" t="str">
            <v>Serene Harbor, Inc.</v>
          </cell>
        </row>
        <row r="32">
          <cell r="A32" t="str">
            <v>Shelter House, Inc.</v>
          </cell>
        </row>
        <row r="33">
          <cell r="A33" t="str">
            <v>Sunrise Domestic and Sexual Violence Center</v>
          </cell>
        </row>
        <row r="34">
          <cell r="A34" t="str">
            <v>The Salvation Army, A Georgia Corporation d/b/a The Salvation Army of Brevard County Domestic Violence Program (SABC)</v>
          </cell>
        </row>
        <row r="35">
          <cell r="A35" t="str">
            <v>The Salvation Army, A Georgia Corporation d/b/a The Salvation Army of Panama City Domestic Violence Program (SAPC)</v>
          </cell>
        </row>
        <row r="36">
          <cell r="A36" t="str">
            <v>The Salvation Army, A Georgia Corporation d/b/a The Salvation Army of West Pasco Domestic Violence Program (SAWP)</v>
          </cell>
        </row>
        <row r="37">
          <cell r="A37" t="str">
            <v>The Shelter for Abused Women and Children, Inc. (SAWCC)</v>
          </cell>
        </row>
        <row r="38">
          <cell r="A38" t="str">
            <v>The Spring of Tampa Bay, Inc.</v>
          </cell>
        </row>
        <row r="39">
          <cell r="A39" t="str">
            <v>Vivid Visions, Inc.</v>
          </cell>
        </row>
        <row r="40">
          <cell r="A40" t="str">
            <v>Women in Distress of Broward County, Inc. (WID)</v>
          </cell>
        </row>
        <row r="41">
          <cell r="A41" t="str">
            <v>YWCA of Palm Beach County, Inc. (Harmony House)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002B5-E596-42D8-A9F2-8A84FB27159D}">
  <sheetPr>
    <tabColor rgb="FF92D050"/>
    <pageSetUpPr fitToPage="1"/>
  </sheetPr>
  <dimension ref="A1:S33"/>
  <sheetViews>
    <sheetView tabSelected="1" topLeftCell="A11" zoomScale="90" zoomScaleNormal="90" workbookViewId="0">
      <selection activeCell="C14" sqref="C14"/>
    </sheetView>
  </sheetViews>
  <sheetFormatPr defaultRowHeight="15.45" x14ac:dyDescent="0.4"/>
  <cols>
    <col min="1" max="1" width="24.92578125" customWidth="1"/>
    <col min="2" max="2" width="50.2109375" customWidth="1"/>
    <col min="3" max="3" width="6.7109375" customWidth="1"/>
    <col min="4" max="19" width="8.5703125" customWidth="1"/>
  </cols>
  <sheetData>
    <row r="1" spans="1:19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4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0.149999999999999" x14ac:dyDescent="0.4">
      <c r="A3" s="2"/>
      <c r="B3" s="2"/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2"/>
      <c r="R3" s="2"/>
      <c r="S3" s="2"/>
    </row>
    <row r="4" spans="1:19" x14ac:dyDescent="0.4">
      <c r="A4" s="4" t="s">
        <v>2</v>
      </c>
      <c r="B4" s="5">
        <f>'[1]Operating Check Review'!B4:P4</f>
        <v>0</v>
      </c>
      <c r="C4" s="5"/>
      <c r="D4" s="5"/>
      <c r="E4" s="5"/>
      <c r="F4" s="5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</row>
    <row r="5" spans="1:19" ht="17.600000000000001" x14ac:dyDescent="0.4">
      <c r="A5" s="7"/>
      <c r="B5" s="8"/>
      <c r="C5" s="8"/>
      <c r="D5" s="8"/>
      <c r="E5" s="8"/>
      <c r="F5" s="9"/>
      <c r="G5" s="9"/>
      <c r="H5" s="9"/>
      <c r="I5" s="9"/>
      <c r="J5" s="9"/>
      <c r="K5" s="9"/>
      <c r="L5" s="9"/>
      <c r="M5" s="9"/>
      <c r="N5" s="9"/>
      <c r="O5" s="9"/>
      <c r="P5" s="10"/>
      <c r="Q5" s="10"/>
      <c r="R5" s="10"/>
      <c r="S5" s="10"/>
    </row>
    <row r="6" spans="1:19" x14ac:dyDescent="0.4">
      <c r="A6" s="4" t="s">
        <v>3</v>
      </c>
      <c r="B6" s="11">
        <f>'[1]Operating Check Review'!B6</f>
        <v>0</v>
      </c>
      <c r="C6" s="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17.600000000000001" x14ac:dyDescent="0.4">
      <c r="A7" s="7"/>
      <c r="B7" s="8"/>
      <c r="C7" s="7"/>
      <c r="D7" s="13"/>
      <c r="E7" s="7"/>
      <c r="F7" s="7"/>
      <c r="G7" s="10"/>
      <c r="H7" s="10"/>
      <c r="I7" s="10"/>
      <c r="J7" s="10"/>
      <c r="K7" s="10"/>
      <c r="L7" s="10"/>
      <c r="M7" s="10"/>
      <c r="N7" s="10"/>
      <c r="O7" s="10"/>
      <c r="P7" s="7"/>
      <c r="Q7" s="7"/>
      <c r="R7" s="7"/>
      <c r="S7" s="10"/>
    </row>
    <row r="8" spans="1:19" ht="17.600000000000001" x14ac:dyDescent="0.4">
      <c r="A8" s="4" t="s">
        <v>4</v>
      </c>
      <c r="B8" s="14">
        <f>'[1]Operating Check Review'!B10</f>
        <v>0</v>
      </c>
      <c r="C8" s="7"/>
      <c r="D8" s="13"/>
      <c r="E8" s="7"/>
      <c r="F8" s="7"/>
      <c r="G8" s="10"/>
      <c r="H8" s="10"/>
      <c r="I8" s="10"/>
      <c r="J8" s="10"/>
      <c r="K8" s="10"/>
      <c r="L8" s="10"/>
      <c r="M8" s="10"/>
      <c r="N8" s="10"/>
      <c r="O8" s="10"/>
      <c r="P8" s="7"/>
      <c r="Q8" s="7"/>
      <c r="R8" s="7"/>
      <c r="S8" s="10"/>
    </row>
    <row r="9" spans="1:19" ht="17.600000000000001" x14ac:dyDescent="0.4">
      <c r="A9" s="7"/>
      <c r="B9" s="8"/>
      <c r="C9" s="7"/>
      <c r="D9" s="13"/>
      <c r="E9" s="7"/>
      <c r="F9" s="7"/>
      <c r="G9" s="10"/>
      <c r="H9" s="10"/>
      <c r="I9" s="10"/>
      <c r="J9" s="10"/>
      <c r="K9" s="10"/>
      <c r="L9" s="10"/>
      <c r="M9" s="10"/>
      <c r="N9" s="10"/>
      <c r="O9" s="10"/>
      <c r="P9" s="7"/>
      <c r="Q9" s="7"/>
      <c r="R9" s="7"/>
      <c r="S9" s="10"/>
    </row>
    <row r="10" spans="1:19" ht="17.600000000000001" x14ac:dyDescent="0.4">
      <c r="A10" s="4" t="s">
        <v>5</v>
      </c>
      <c r="B10" s="14">
        <f>'[1]Operating Check Review'!B8</f>
        <v>0</v>
      </c>
      <c r="C10" s="7"/>
      <c r="D10" s="13"/>
      <c r="E10" s="7"/>
      <c r="F10" s="7"/>
      <c r="G10" s="10"/>
      <c r="H10" s="10"/>
      <c r="I10" s="10"/>
      <c r="J10" s="10"/>
      <c r="K10" s="10"/>
      <c r="L10" s="10"/>
      <c r="M10" s="10"/>
      <c r="N10" s="10"/>
      <c r="O10" s="10"/>
      <c r="P10" s="7"/>
      <c r="Q10" s="7"/>
      <c r="R10" s="7"/>
      <c r="S10" s="10"/>
    </row>
    <row r="11" spans="1:19" x14ac:dyDescent="0.4">
      <c r="A11" s="15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</row>
    <row r="12" spans="1:19" x14ac:dyDescent="0.4">
      <c r="A12" s="17" t="s">
        <v>6</v>
      </c>
      <c r="B12" s="17"/>
      <c r="C12" s="18"/>
      <c r="D12" s="19"/>
      <c r="E12" s="20" t="s">
        <v>7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</row>
    <row r="13" spans="1:19" x14ac:dyDescent="0.4">
      <c r="A13" s="17" t="s">
        <v>8</v>
      </c>
      <c r="B13" s="17"/>
      <c r="C13" s="18"/>
      <c r="D13" s="21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</row>
    <row r="14" spans="1:19" ht="116.9" customHeight="1" x14ac:dyDescent="0.4">
      <c r="A14" s="23" t="s">
        <v>9</v>
      </c>
      <c r="B14" s="24"/>
      <c r="C14" s="25" t="s">
        <v>10</v>
      </c>
      <c r="D14" s="26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8" t="s">
        <v>11</v>
      </c>
    </row>
    <row r="15" spans="1:19" x14ac:dyDescent="0.4">
      <c r="A15" s="29"/>
      <c r="B15" s="29"/>
      <c r="C15" s="30"/>
      <c r="D15" s="31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3"/>
      <c r="Q15" s="33"/>
      <c r="R15" s="32"/>
      <c r="S15" s="34"/>
    </row>
    <row r="16" spans="1:19" x14ac:dyDescent="0.4">
      <c r="A16" s="35" t="s">
        <v>12</v>
      </c>
      <c r="B16" s="36"/>
      <c r="C16" s="37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9"/>
    </row>
    <row r="17" spans="1:19" x14ac:dyDescent="0.4">
      <c r="A17" s="35" t="s">
        <v>13</v>
      </c>
      <c r="B17" s="36"/>
      <c r="C17" s="37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9"/>
    </row>
    <row r="18" spans="1:19" x14ac:dyDescent="0.4">
      <c r="A18" s="40" t="s">
        <v>14</v>
      </c>
      <c r="B18" s="41"/>
      <c r="C18" s="42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39"/>
    </row>
    <row r="19" spans="1:19" x14ac:dyDescent="0.4">
      <c r="A19" s="40" t="s">
        <v>15</v>
      </c>
      <c r="B19" s="41"/>
      <c r="C19" s="42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39"/>
    </row>
    <row r="20" spans="1:19" x14ac:dyDescent="0.4">
      <c r="A20" s="44" t="s">
        <v>16</v>
      </c>
      <c r="B20" s="45"/>
      <c r="C20" s="46"/>
      <c r="D20" s="47">
        <f>D18-D19</f>
        <v>0</v>
      </c>
      <c r="E20" s="47">
        <f t="shared" ref="E20:R20" si="0">E18-E19</f>
        <v>0</v>
      </c>
      <c r="F20" s="47">
        <f t="shared" si="0"/>
        <v>0</v>
      </c>
      <c r="G20" s="47">
        <f t="shared" si="0"/>
        <v>0</v>
      </c>
      <c r="H20" s="47">
        <f t="shared" si="0"/>
        <v>0</v>
      </c>
      <c r="I20" s="47">
        <f t="shared" si="0"/>
        <v>0</v>
      </c>
      <c r="J20" s="47">
        <f t="shared" si="0"/>
        <v>0</v>
      </c>
      <c r="K20" s="47">
        <f t="shared" si="0"/>
        <v>0</v>
      </c>
      <c r="L20" s="47">
        <f t="shared" si="0"/>
        <v>0</v>
      </c>
      <c r="M20" s="47">
        <f t="shared" si="0"/>
        <v>0</v>
      </c>
      <c r="N20" s="47">
        <f t="shared" si="0"/>
        <v>0</v>
      </c>
      <c r="O20" s="47">
        <f t="shared" si="0"/>
        <v>0</v>
      </c>
      <c r="P20" s="47">
        <f t="shared" si="0"/>
        <v>0</v>
      </c>
      <c r="Q20" s="47">
        <f t="shared" si="0"/>
        <v>0</v>
      </c>
      <c r="R20" s="47">
        <f t="shared" si="0"/>
        <v>0</v>
      </c>
      <c r="S20" s="48"/>
    </row>
    <row r="21" spans="1:19" x14ac:dyDescent="0.4">
      <c r="A21" s="40" t="s">
        <v>17</v>
      </c>
      <c r="B21" s="41"/>
      <c r="C21" s="42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50">
        <f>COUNTIF(D21:R21, "No")</f>
        <v>0</v>
      </c>
    </row>
    <row r="22" spans="1:19" x14ac:dyDescent="0.4">
      <c r="A22" s="40" t="s">
        <v>18</v>
      </c>
      <c r="B22" s="41"/>
      <c r="C22" s="42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0">
        <f t="shared" ref="S22:S31" si="1">COUNTIF(D22:R22, "No")</f>
        <v>0</v>
      </c>
    </row>
    <row r="23" spans="1:19" x14ac:dyDescent="0.4">
      <c r="A23" s="40" t="s">
        <v>19</v>
      </c>
      <c r="B23" s="41"/>
      <c r="C23" s="42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0">
        <f t="shared" si="1"/>
        <v>0</v>
      </c>
    </row>
    <row r="24" spans="1:19" x14ac:dyDescent="0.4">
      <c r="A24" s="40" t="s">
        <v>20</v>
      </c>
      <c r="B24" s="41"/>
      <c r="C24" s="42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0">
        <f t="shared" si="1"/>
        <v>0</v>
      </c>
    </row>
    <row r="25" spans="1:19" x14ac:dyDescent="0.4">
      <c r="A25" s="40" t="s">
        <v>21</v>
      </c>
      <c r="B25" s="41"/>
      <c r="C25" s="42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0">
        <f t="shared" si="1"/>
        <v>0</v>
      </c>
    </row>
    <row r="26" spans="1:19" x14ac:dyDescent="0.4">
      <c r="A26" s="40" t="s">
        <v>22</v>
      </c>
      <c r="B26" s="41"/>
      <c r="C26" s="42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0">
        <f t="shared" si="1"/>
        <v>0</v>
      </c>
    </row>
    <row r="27" spans="1:19" x14ac:dyDescent="0.4">
      <c r="A27" s="40" t="s">
        <v>23</v>
      </c>
      <c r="B27" s="41"/>
      <c r="C27" s="42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0">
        <f t="shared" si="1"/>
        <v>0</v>
      </c>
    </row>
    <row r="28" spans="1:19" x14ac:dyDescent="0.4">
      <c r="A28" s="40" t="s">
        <v>24</v>
      </c>
      <c r="B28" s="41"/>
      <c r="C28" s="42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0">
        <f t="shared" si="1"/>
        <v>0</v>
      </c>
    </row>
    <row r="29" spans="1:19" x14ac:dyDescent="0.4">
      <c r="A29" s="40" t="s">
        <v>25</v>
      </c>
      <c r="B29" s="41"/>
      <c r="C29" s="42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0">
        <f t="shared" si="1"/>
        <v>0</v>
      </c>
    </row>
    <row r="30" spans="1:19" x14ac:dyDescent="0.4">
      <c r="A30" s="40" t="s">
        <v>26</v>
      </c>
      <c r="B30" s="41"/>
      <c r="C30" s="42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0">
        <f t="shared" si="1"/>
        <v>0</v>
      </c>
    </row>
    <row r="31" spans="1:19" x14ac:dyDescent="0.4">
      <c r="A31" s="52" t="s">
        <v>27</v>
      </c>
      <c r="B31" s="53"/>
      <c r="C31" s="54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0">
        <f t="shared" si="1"/>
        <v>0</v>
      </c>
    </row>
    <row r="32" spans="1:19" x14ac:dyDescent="0.4">
      <c r="A32" s="55" t="s">
        <v>28</v>
      </c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7"/>
      <c r="S32" s="58"/>
    </row>
    <row r="33" spans="1:19" x14ac:dyDescent="0.4">
      <c r="A33" s="59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1"/>
      <c r="S33" s="58"/>
    </row>
  </sheetData>
  <mergeCells count="25">
    <mergeCell ref="A27:C27"/>
    <mergeCell ref="A28:C28"/>
    <mergeCell ref="A29:C29"/>
    <mergeCell ref="A30:C30"/>
    <mergeCell ref="A31:C31"/>
    <mergeCell ref="A32:R33"/>
    <mergeCell ref="A21:C21"/>
    <mergeCell ref="A22:C22"/>
    <mergeCell ref="A23:C23"/>
    <mergeCell ref="A24:C24"/>
    <mergeCell ref="A25:C25"/>
    <mergeCell ref="A26:C26"/>
    <mergeCell ref="A14:B14"/>
    <mergeCell ref="A16:C16"/>
    <mergeCell ref="A17:C17"/>
    <mergeCell ref="A18:C18"/>
    <mergeCell ref="A19:C19"/>
    <mergeCell ref="A20:C20"/>
    <mergeCell ref="A1:S1"/>
    <mergeCell ref="A2:S2"/>
    <mergeCell ref="E3:P3"/>
    <mergeCell ref="B4:F4"/>
    <mergeCell ref="A12:B12"/>
    <mergeCell ref="E12:S13"/>
    <mergeCell ref="A13:B13"/>
  </mergeCells>
  <conditionalFormatting sqref="S16 S18:S31">
    <cfRule type="cellIs" dxfId="2" priority="3" operator="greaterThan">
      <formula>0</formula>
    </cfRule>
  </conditionalFormatting>
  <conditionalFormatting sqref="S20">
    <cfRule type="cellIs" dxfId="1" priority="2" operator="greaterThan">
      <formula>0</formula>
    </cfRule>
  </conditionalFormatting>
  <conditionalFormatting sqref="S17">
    <cfRule type="cellIs" dxfId="0" priority="1" operator="greaterThan">
      <formula>0</formula>
    </cfRule>
  </conditionalFormatting>
  <dataValidations count="2">
    <dataValidation type="list" showInputMessage="1" showErrorMessage="1" error="Please make a selection from drop down list." prompt="Please make a selection from drop down list." sqref="B5" xr:uid="{A4D3F801-502B-4409-A7B3-6FCFD6625362}">
      <formula1>Centers</formula1>
    </dataValidation>
    <dataValidation type="list" allowBlank="1" showInputMessage="1" showErrorMessage="1" sqref="D15:R15" xr:uid="{ECF3F8EC-1C45-4449-A939-E999B9D956A9}">
      <formula1>YN</formula1>
    </dataValidation>
  </dataValidations>
  <pageMargins left="0.7" right="0.7" top="0.75" bottom="0.75" header="0.3" footer="0.3"/>
  <pageSetup paperSize="5" scale="6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Travel Reimbursement Review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Massey, Chelsea E</dc:creator>
  <cp:lastModifiedBy>Massey, Chelsea E</cp:lastModifiedBy>
  <dcterms:created xsi:type="dcterms:W3CDTF">2024-08-06T20:39:31Z</dcterms:created>
  <dcterms:modified xsi:type="dcterms:W3CDTF">2024-08-06T20:39:59Z</dcterms:modified>
</cp:coreProperties>
</file>