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27F3CAAC-5B4A-4D2D-82EB-39B8C6B084B5}" xr6:coauthVersionLast="47" xr6:coauthVersionMax="47" xr10:uidLastSave="{00000000-0000-0000-0000-000000000000}"/>
  <bookViews>
    <workbookView xWindow="-103" yWindow="-103" windowWidth="21600" windowHeight="13869" xr2:uid="{C2436B86-1D31-460B-B9BD-15C3442F934F}"/>
  </bookViews>
  <sheets>
    <sheet name="Credit Card Review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6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1" i="1"/>
  <c r="B7" i="1"/>
  <c r="B5" i="1"/>
</calcChain>
</file>

<file path=xl/sharedStrings.xml><?xml version="1.0" encoding="utf-8"?>
<sst xmlns="http://schemas.openxmlformats.org/spreadsheetml/2006/main" count="28" uniqueCount="28">
  <si>
    <t>OFFICE OF DOMESTIC VIOLENCE</t>
  </si>
  <si>
    <t>CREDIT CARD REVIEW TOOL</t>
  </si>
  <si>
    <t>Center Name:</t>
  </si>
  <si>
    <t xml:space="preserve">Monitor Name: </t>
  </si>
  <si>
    <t xml:space="preserve">Review Months: </t>
  </si>
  <si>
    <t xml:space="preserve">Monitoring Dates: </t>
  </si>
  <si>
    <t>Does the Provider utilize credit cards?</t>
  </si>
  <si>
    <r>
      <rPr>
        <b/>
        <sz val="14"/>
        <rFont val="Arial"/>
        <family val="2"/>
      </rPr>
      <t>Credit Card Requirements</t>
    </r>
    <r>
      <rPr>
        <b/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Have the following requirements been met?</t>
    </r>
  </si>
  <si>
    <t>Month, Year
Credit Card Vendor</t>
  </si>
  <si>
    <t>Total "No"s</t>
  </si>
  <si>
    <t>Name on Account/Account #</t>
  </si>
  <si>
    <t>Credit Limit</t>
  </si>
  <si>
    <t>Total Billed During Cycle</t>
  </si>
  <si>
    <t>% of Usage for Billing Cycle</t>
  </si>
  <si>
    <t>Total Paid</t>
  </si>
  <si>
    <t>Amount Billed, But Not Paid</t>
  </si>
  <si>
    <t>Amount Billed During Cycle Paid in Full?</t>
  </si>
  <si>
    <t>Check #</t>
  </si>
  <si>
    <t>Due Date</t>
  </si>
  <si>
    <t>Date Paid (Check/EFT Date)</t>
  </si>
  <si>
    <t>Statement Paid Timely?</t>
  </si>
  <si>
    <t>Calculation: # of days late</t>
  </si>
  <si>
    <t>Statement Clear of Late Fees?</t>
  </si>
  <si>
    <t>All Receipts Attached?</t>
  </si>
  <si>
    <t>Reasonable, Allowable and Necessary Charges?</t>
  </si>
  <si>
    <t>Appropriate Coding on Documentation?</t>
  </si>
  <si>
    <t>Confidential Information Redacted (per agency policy)?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</si>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</sst>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textRotation="90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10" fontId="8" fillId="7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/>
    </xf>
    <xf numFmtId="0" fontId="12" fillId="8" borderId="5" xfId="0" applyFont="1" applyFill="1" applyBorder="1" applyAlignment="1">
      <alignment horizontal="right" vertical="center"/>
    </xf>
    <xf numFmtId="1" fontId="13" fillId="8" borderId="2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</cellXfs>
  <cellStyles count="1"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2ECB-FBBA-4FAC-9EC5-027797B27C1B}">
  <sheetPr>
    <tabColor rgb="FF92D050"/>
    <pageSetUpPr fitToPage="1"/>
  </sheetPr>
  <dimension ref="A1:Q35"/>
  <sheetViews>
    <sheetView tabSelected="1" topLeftCell="A18" zoomScale="90" zoomScaleNormal="90" workbookViewId="0">
      <selection activeCell="A38" sqref="A38:XFD38"/>
    </sheetView>
  </sheetViews>
  <sheetFormatPr defaultRowHeight="15.45" x14ac:dyDescent="0.4"/>
  <cols>
    <col min="1" max="1" width="39.5" customWidth="1"/>
    <col min="2" max="2" width="9.42578125" customWidth="1"/>
    <col min="3" max="3" width="7.5" customWidth="1"/>
    <col min="4" max="16" width="13.2109375" customWidth="1"/>
  </cols>
  <sheetData>
    <row r="1" spans="1:17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</row>
    <row r="4" spans="1:17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4">
      <c r="A5" s="4" t="s">
        <v>2</v>
      </c>
      <c r="B5" s="5">
        <f>'[1]Operating Check Review'!B4:P4</f>
        <v>0</v>
      </c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</row>
    <row r="6" spans="1:17" ht="17.600000000000001" x14ac:dyDescent="0.4">
      <c r="A6" s="7"/>
      <c r="B6" s="8"/>
      <c r="C6" s="8"/>
      <c r="D6" s="8"/>
      <c r="E6" s="8"/>
      <c r="F6" s="9"/>
      <c r="G6" s="9"/>
      <c r="H6" s="7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4">
      <c r="A7" s="4" t="s">
        <v>3</v>
      </c>
      <c r="B7" s="5">
        <f>'[1]Operating Check Review'!B6</f>
        <v>0</v>
      </c>
      <c r="C7" s="5"/>
      <c r="D7" s="5"/>
      <c r="E7" s="5"/>
      <c r="F7" s="11"/>
      <c r="G7" s="12"/>
      <c r="H7" s="11"/>
      <c r="I7" s="11"/>
      <c r="J7" s="11"/>
      <c r="K7" s="11"/>
      <c r="L7" s="11"/>
      <c r="M7" s="12"/>
      <c r="N7" s="13"/>
      <c r="O7" s="13"/>
      <c r="P7" s="13"/>
      <c r="Q7" s="13"/>
    </row>
    <row r="8" spans="1:17" ht="17.600000000000001" x14ac:dyDescent="0.4">
      <c r="A8" s="7"/>
      <c r="B8" s="8"/>
      <c r="C8" s="7"/>
      <c r="D8" s="14"/>
      <c r="E8" s="7"/>
      <c r="F8" s="7"/>
      <c r="G8" s="10"/>
      <c r="H8" s="10"/>
      <c r="I8" s="14"/>
      <c r="J8" s="7"/>
      <c r="K8" s="7"/>
      <c r="L8" s="7"/>
      <c r="M8" s="7"/>
      <c r="N8" s="7"/>
      <c r="O8" s="10"/>
      <c r="P8" s="10"/>
      <c r="Q8" s="10"/>
    </row>
    <row r="9" spans="1:17" ht="17.600000000000001" x14ac:dyDescent="0.4">
      <c r="A9" s="4" t="s">
        <v>4</v>
      </c>
      <c r="B9" s="5"/>
      <c r="C9" s="5"/>
      <c r="D9" s="5"/>
      <c r="E9" s="5"/>
      <c r="F9" s="7"/>
      <c r="G9" s="10"/>
      <c r="H9" s="10"/>
      <c r="I9" s="14"/>
      <c r="J9" s="7"/>
      <c r="K9" s="7"/>
      <c r="L9" s="7"/>
      <c r="M9" s="7"/>
      <c r="N9" s="7"/>
      <c r="O9" s="10"/>
      <c r="P9" s="10"/>
      <c r="Q9" s="10"/>
    </row>
    <row r="10" spans="1:17" ht="17.600000000000001" x14ac:dyDescent="0.4">
      <c r="A10" s="7"/>
      <c r="B10" s="8"/>
      <c r="C10" s="7"/>
      <c r="D10" s="14"/>
      <c r="E10" s="7"/>
      <c r="F10" s="7"/>
      <c r="G10" s="10"/>
      <c r="H10" s="10"/>
      <c r="I10" s="14"/>
      <c r="J10" s="7"/>
      <c r="K10" s="7"/>
      <c r="L10" s="7"/>
      <c r="M10" s="7"/>
      <c r="N10" s="7"/>
      <c r="O10" s="10"/>
      <c r="P10" s="10"/>
      <c r="Q10" s="10"/>
    </row>
    <row r="11" spans="1:17" ht="17.600000000000001" x14ac:dyDescent="0.4">
      <c r="A11" s="4" t="s">
        <v>5</v>
      </c>
      <c r="B11" s="5">
        <f>'[1]Operating Check Review'!B8</f>
        <v>0</v>
      </c>
      <c r="C11" s="5"/>
      <c r="D11" s="5"/>
      <c r="E11" s="5"/>
      <c r="F11" s="7"/>
      <c r="G11" s="10"/>
      <c r="H11" s="10"/>
      <c r="I11" s="14"/>
      <c r="J11" s="7"/>
      <c r="K11" s="7"/>
      <c r="L11" s="7"/>
      <c r="M11" s="7"/>
      <c r="N11" s="7"/>
      <c r="O11" s="10"/>
      <c r="P11" s="10"/>
      <c r="Q11" s="10"/>
    </row>
    <row r="12" spans="1:17" x14ac:dyDescent="0.4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17.600000000000001" x14ac:dyDescent="0.4">
      <c r="A13" s="17" t="s">
        <v>6</v>
      </c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103.5" customHeight="1" x14ac:dyDescent="0.4">
      <c r="A14" s="19" t="s">
        <v>7</v>
      </c>
      <c r="B14" s="20"/>
      <c r="C14" s="21" t="s">
        <v>8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 t="s">
        <v>9</v>
      </c>
    </row>
    <row r="15" spans="1:17" x14ac:dyDescent="0.4">
      <c r="A15" s="24"/>
      <c r="B15" s="24"/>
      <c r="C15" s="25"/>
      <c r="D15" s="26"/>
      <c r="E15" s="27"/>
      <c r="F15" s="27"/>
      <c r="G15" s="27"/>
      <c r="H15" s="28"/>
      <c r="I15" s="28"/>
      <c r="J15" s="28"/>
      <c r="K15" s="28"/>
      <c r="L15" s="28"/>
      <c r="M15" s="27"/>
      <c r="N15" s="28"/>
      <c r="O15" s="28"/>
      <c r="P15" s="29"/>
      <c r="Q15" s="30"/>
    </row>
    <row r="16" spans="1:17" x14ac:dyDescent="0.4">
      <c r="A16" s="31" t="s">
        <v>10</v>
      </c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x14ac:dyDescent="0.4">
      <c r="A17" s="31" t="s">
        <v>11</v>
      </c>
      <c r="B17" s="32"/>
      <c r="C17" s="3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5"/>
    </row>
    <row r="18" spans="1:17" x14ac:dyDescent="0.4">
      <c r="A18" s="31" t="s">
        <v>12</v>
      </c>
      <c r="B18" s="32"/>
      <c r="C18" s="3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5"/>
    </row>
    <row r="19" spans="1:17" x14ac:dyDescent="0.4">
      <c r="A19" s="37" t="s">
        <v>13</v>
      </c>
      <c r="B19" s="38"/>
      <c r="C19" s="39"/>
      <c r="D19" s="40" t="e">
        <f>D18/D17</f>
        <v>#DIV/0!</v>
      </c>
      <c r="E19" s="40" t="e">
        <f t="shared" ref="E19:P19" si="0">E18/E17</f>
        <v>#DIV/0!</v>
      </c>
      <c r="F19" s="40" t="e">
        <f t="shared" si="0"/>
        <v>#DIV/0!</v>
      </c>
      <c r="G19" s="40" t="e">
        <f t="shared" si="0"/>
        <v>#DIV/0!</v>
      </c>
      <c r="H19" s="40" t="e">
        <f t="shared" si="0"/>
        <v>#DIV/0!</v>
      </c>
      <c r="I19" s="40" t="e">
        <f t="shared" si="0"/>
        <v>#DIV/0!</v>
      </c>
      <c r="J19" s="40" t="e">
        <f t="shared" si="0"/>
        <v>#DIV/0!</v>
      </c>
      <c r="K19" s="40" t="e">
        <f t="shared" si="0"/>
        <v>#DIV/0!</v>
      </c>
      <c r="L19" s="40" t="e">
        <f t="shared" si="0"/>
        <v>#DIV/0!</v>
      </c>
      <c r="M19" s="40" t="e">
        <f t="shared" si="0"/>
        <v>#DIV/0!</v>
      </c>
      <c r="N19" s="40" t="e">
        <f t="shared" si="0"/>
        <v>#DIV/0!</v>
      </c>
      <c r="O19" s="40" t="e">
        <f t="shared" si="0"/>
        <v>#DIV/0!</v>
      </c>
      <c r="P19" s="40" t="e">
        <f t="shared" si="0"/>
        <v>#DIV/0!</v>
      </c>
      <c r="Q19" s="35"/>
    </row>
    <row r="20" spans="1:17" x14ac:dyDescent="0.4">
      <c r="A20" s="31" t="s">
        <v>14</v>
      </c>
      <c r="B20" s="32"/>
      <c r="C20" s="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41"/>
    </row>
    <row r="21" spans="1:17" x14ac:dyDescent="0.4">
      <c r="A21" s="37" t="s">
        <v>15</v>
      </c>
      <c r="B21" s="38"/>
      <c r="C21" s="39"/>
      <c r="D21" s="42">
        <f>D18-D20</f>
        <v>0</v>
      </c>
      <c r="E21" s="42">
        <f t="shared" ref="E21:P21" si="1">E18-E20</f>
        <v>0</v>
      </c>
      <c r="F21" s="42">
        <f t="shared" si="1"/>
        <v>0</v>
      </c>
      <c r="G21" s="42">
        <f t="shared" si="1"/>
        <v>0</v>
      </c>
      <c r="H21" s="42">
        <f t="shared" si="1"/>
        <v>0</v>
      </c>
      <c r="I21" s="42">
        <f t="shared" si="1"/>
        <v>0</v>
      </c>
      <c r="J21" s="42">
        <f t="shared" si="1"/>
        <v>0</v>
      </c>
      <c r="K21" s="42">
        <f t="shared" si="1"/>
        <v>0</v>
      </c>
      <c r="L21" s="42">
        <f t="shared" si="1"/>
        <v>0</v>
      </c>
      <c r="M21" s="42">
        <f t="shared" si="1"/>
        <v>0</v>
      </c>
      <c r="N21" s="42">
        <f t="shared" si="1"/>
        <v>0</v>
      </c>
      <c r="O21" s="42">
        <f t="shared" si="1"/>
        <v>0</v>
      </c>
      <c r="P21" s="42">
        <f t="shared" si="1"/>
        <v>0</v>
      </c>
      <c r="Q21" s="41"/>
    </row>
    <row r="22" spans="1:17" x14ac:dyDescent="0.4">
      <c r="A22" s="37" t="s">
        <v>16</v>
      </c>
      <c r="B22" s="38"/>
      <c r="C22" s="39"/>
      <c r="D22" s="42" t="str">
        <f>IF(D18-D20=0,"Yes","No")</f>
        <v>Yes</v>
      </c>
      <c r="E22" s="42" t="str">
        <f t="shared" ref="E22:P22" si="2">IF(E18-E20=0,"Yes","No")</f>
        <v>Yes</v>
      </c>
      <c r="F22" s="42" t="str">
        <f t="shared" si="2"/>
        <v>Yes</v>
      </c>
      <c r="G22" s="42" t="str">
        <f t="shared" si="2"/>
        <v>Yes</v>
      </c>
      <c r="H22" s="42" t="str">
        <f t="shared" si="2"/>
        <v>Yes</v>
      </c>
      <c r="I22" s="42" t="str">
        <f t="shared" si="2"/>
        <v>Yes</v>
      </c>
      <c r="J22" s="42" t="str">
        <f t="shared" si="2"/>
        <v>Yes</v>
      </c>
      <c r="K22" s="42" t="str">
        <f>IF(K18-K20=0,"Yes","No")</f>
        <v>Yes</v>
      </c>
      <c r="L22" s="42" t="str">
        <f t="shared" si="2"/>
        <v>Yes</v>
      </c>
      <c r="M22" s="42" t="str">
        <f t="shared" si="2"/>
        <v>Yes</v>
      </c>
      <c r="N22" s="42" t="str">
        <f t="shared" si="2"/>
        <v>Yes</v>
      </c>
      <c r="O22" s="42" t="str">
        <f t="shared" si="2"/>
        <v>Yes</v>
      </c>
      <c r="P22" s="42" t="str">
        <f t="shared" si="2"/>
        <v>Yes</v>
      </c>
      <c r="Q22" s="41"/>
    </row>
    <row r="23" spans="1:17" x14ac:dyDescent="0.4">
      <c r="A23" s="43" t="s">
        <v>17</v>
      </c>
      <c r="B23" s="44"/>
      <c r="C23" s="45"/>
      <c r="D23" s="46"/>
      <c r="E23" s="47"/>
      <c r="F23" s="47"/>
      <c r="G23" s="47"/>
      <c r="H23" s="46"/>
      <c r="I23" s="46"/>
      <c r="J23" s="46"/>
      <c r="K23" s="46"/>
      <c r="L23" s="46"/>
      <c r="M23" s="47"/>
      <c r="N23" s="46"/>
      <c r="O23" s="46"/>
      <c r="P23" s="46"/>
      <c r="Q23" s="35"/>
    </row>
    <row r="24" spans="1:17" x14ac:dyDescent="0.4">
      <c r="A24" s="31" t="s">
        <v>18</v>
      </c>
      <c r="B24" s="32"/>
      <c r="C24" s="33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35"/>
    </row>
    <row r="25" spans="1:17" x14ac:dyDescent="0.4">
      <c r="A25" s="31" t="s">
        <v>19</v>
      </c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9"/>
    </row>
    <row r="26" spans="1:17" x14ac:dyDescent="0.4">
      <c r="A26" s="37" t="s">
        <v>20</v>
      </c>
      <c r="B26" s="38"/>
      <c r="C26" s="39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50">
        <f>COUNTIF(D26:P26, "No")</f>
        <v>0</v>
      </c>
    </row>
    <row r="27" spans="1:17" x14ac:dyDescent="0.4">
      <c r="A27" s="51" t="s">
        <v>21</v>
      </c>
      <c r="B27" s="52"/>
      <c r="C27" s="53"/>
      <c r="D27" s="54" t="str">
        <f t="shared" ref="D27:P27" si="3">IF(D26="No",D25-D24," ")</f>
        <v xml:space="preserve"> </v>
      </c>
      <c r="E27" s="54" t="str">
        <f t="shared" si="3"/>
        <v xml:space="preserve"> </v>
      </c>
      <c r="F27" s="54" t="str">
        <f t="shared" si="3"/>
        <v xml:space="preserve"> </v>
      </c>
      <c r="G27" s="54" t="str">
        <f t="shared" si="3"/>
        <v xml:space="preserve"> </v>
      </c>
      <c r="H27" s="54" t="str">
        <f t="shared" si="3"/>
        <v xml:space="preserve"> </v>
      </c>
      <c r="I27" s="54" t="str">
        <f t="shared" si="3"/>
        <v xml:space="preserve"> </v>
      </c>
      <c r="J27" s="54" t="str">
        <f t="shared" si="3"/>
        <v xml:space="preserve"> </v>
      </c>
      <c r="K27" s="54" t="str">
        <f t="shared" si="3"/>
        <v xml:space="preserve"> </v>
      </c>
      <c r="L27" s="54" t="str">
        <f t="shared" si="3"/>
        <v xml:space="preserve"> </v>
      </c>
      <c r="M27" s="54" t="str">
        <f t="shared" si="3"/>
        <v xml:space="preserve"> </v>
      </c>
      <c r="N27" s="54" t="str">
        <f t="shared" si="3"/>
        <v xml:space="preserve"> </v>
      </c>
      <c r="O27" s="54" t="str">
        <f t="shared" si="3"/>
        <v xml:space="preserve"> </v>
      </c>
      <c r="P27" s="54" t="str">
        <f t="shared" si="3"/>
        <v xml:space="preserve"> </v>
      </c>
      <c r="Q27" s="55"/>
    </row>
    <row r="28" spans="1:17" x14ac:dyDescent="0.4">
      <c r="A28" s="31" t="s">
        <v>22</v>
      </c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50">
        <f>COUNTIF(D28:P28, "No")</f>
        <v>0</v>
      </c>
    </row>
    <row r="29" spans="1:17" x14ac:dyDescent="0.4">
      <c r="A29" s="31" t="s">
        <v>23</v>
      </c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50">
        <f>COUNTIF(D29:P29, "No")</f>
        <v>0</v>
      </c>
    </row>
    <row r="30" spans="1:17" x14ac:dyDescent="0.4">
      <c r="A30" s="31" t="s">
        <v>24</v>
      </c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50">
        <f>COUNTIF(D30:P30, "No")</f>
        <v>0</v>
      </c>
    </row>
    <row r="31" spans="1:17" x14ac:dyDescent="0.4">
      <c r="A31" s="31" t="s">
        <v>25</v>
      </c>
      <c r="B31" s="3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50">
        <f>COUNTIF(D31:P31, "No")</f>
        <v>0</v>
      </c>
    </row>
    <row r="32" spans="1:17" x14ac:dyDescent="0.4">
      <c r="A32" s="56" t="s">
        <v>26</v>
      </c>
      <c r="B32" s="57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0">
        <f>COUNTIF(D32:P32, "No")</f>
        <v>0</v>
      </c>
    </row>
    <row r="33" spans="1:17" x14ac:dyDescent="0.4">
      <c r="A33" s="60" t="s">
        <v>27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63"/>
    </row>
    <row r="34" spans="1:17" x14ac:dyDescent="0.4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6"/>
      <c r="Q34" s="63"/>
    </row>
    <row r="35" spans="1:17" x14ac:dyDescent="0.4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9"/>
      <c r="Q35" s="63"/>
    </row>
  </sheetData>
  <mergeCells count="25">
    <mergeCell ref="A33:P35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4:B14"/>
    <mergeCell ref="A16:C16"/>
    <mergeCell ref="A17:C17"/>
    <mergeCell ref="A18:C18"/>
    <mergeCell ref="A19:C19"/>
    <mergeCell ref="A20:C20"/>
    <mergeCell ref="A1:Q1"/>
    <mergeCell ref="A2:Q2"/>
    <mergeCell ref="B5:I5"/>
    <mergeCell ref="B7:E7"/>
    <mergeCell ref="B9:E9"/>
    <mergeCell ref="B11:E11"/>
  </mergeCells>
  <conditionalFormatting sqref="Q17:Q20 Q28:Q30 Q22:Q26">
    <cfRule type="cellIs" dxfId="6" priority="7" operator="greaterThan">
      <formula>0</formula>
    </cfRule>
  </conditionalFormatting>
  <conditionalFormatting sqref="Q27">
    <cfRule type="cellIs" dxfId="5" priority="6" operator="greaterThan">
      <formula>0</formula>
    </cfRule>
  </conditionalFormatting>
  <conditionalFormatting sqref="Q16:Q20">
    <cfRule type="cellIs" dxfId="4" priority="5" operator="greaterThan">
      <formula>0</formula>
    </cfRule>
  </conditionalFormatting>
  <conditionalFormatting sqref="Q21">
    <cfRule type="cellIs" dxfId="3" priority="4" operator="greaterThan">
      <formula>0</formula>
    </cfRule>
  </conditionalFormatting>
  <conditionalFormatting sqref="Q21">
    <cfRule type="cellIs" dxfId="2" priority="3" operator="greaterThan">
      <formula>0</formula>
    </cfRule>
  </conditionalFormatting>
  <conditionalFormatting sqref="Q31">
    <cfRule type="cellIs" dxfId="1" priority="2" operator="greaterThan">
      <formula>0</formula>
    </cfRule>
  </conditionalFormatting>
  <conditionalFormatting sqref="Q32">
    <cfRule type="cellIs" dxfId="0" priority="1" operator="greaterThan">
      <formula>0</formula>
    </cfRule>
  </conditionalFormatting>
  <dataValidations count="1">
    <dataValidation type="list" allowBlank="1" showInputMessage="1" showErrorMessage="1" sqref="D15:P15" xr:uid="{1BB50072-4154-4740-B15A-17322C788275}">
      <formula1>YN</formula1>
    </dataValidation>
  </dataValidations>
  <pageMargins left="0.7" right="0.7" top="0.75" bottom="0.75" header="0.3" footer="0.3"/>
  <pageSetup paperSize="5"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Card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2024-08-06T20:40:32Z</dcterms:created>
  <dcterms:modified xsi:type="dcterms:W3CDTF">2024-08-06T20:40:56Z</dcterms:modified>
</cp:coreProperties>
</file>