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M:\Office of Domestic Violence Contracts\TEMPLATES\FY 25-26\FY 25-26 Template Updates\"/>
    </mc:Choice>
  </mc:AlternateContent>
  <xr:revisionPtr revIDLastSave="0" documentId="13_ncr:1_{56AB0986-0AA1-4A1E-B1EA-BE36413DB60D}" xr6:coauthVersionLast="47" xr6:coauthVersionMax="47" xr10:uidLastSave="{00000000-0000-0000-0000-000000000000}"/>
  <bookViews>
    <workbookView xWindow="-120" yWindow="-120" windowWidth="29040" windowHeight="15720" firstSheet="1" activeTab="6" xr2:uid="{CCFA3E81-64DC-418E-BDE4-B75C41C38EDA}"/>
  </bookViews>
  <sheets>
    <sheet name="Instructions" sheetId="8" state="hidden" r:id="rId1"/>
    <sheet name="Budget" sheetId="7" r:id="rId2"/>
    <sheet name="Qtr1 Expenditure Report" sheetId="1" r:id="rId3"/>
    <sheet name="Qtr2 Expenditure Report" sheetId="2" r:id="rId4"/>
    <sheet name="Qtr3 Expenditure Report" sheetId="3" r:id="rId5"/>
    <sheet name="Qtr4 Expenditure Report" sheetId="4" r:id="rId6"/>
    <sheet name="Final Expenditure Report" sheetId="6" r:id="rId7"/>
  </sheets>
  <definedNames>
    <definedName name="_xlnm.Print_Area" localSheetId="1">Budget!$A$1:$H$22</definedName>
    <definedName name="_xlnm.Print_Area" localSheetId="6">'Final Expenditure Report'!$A$1:$O$52</definedName>
    <definedName name="_xlnm.Print_Area" localSheetId="2">'Qtr1 Expenditure Report'!$A$1:$AD$71</definedName>
    <definedName name="_xlnm.Print_Area" localSheetId="3">'Qtr2 Expenditure Report'!$A$1:$AD$71</definedName>
    <definedName name="_xlnm.Print_Area" localSheetId="4">'Qtr3 Expenditure Report'!$A$1:$AD$71</definedName>
    <definedName name="_xlnm.Print_Area" localSheetId="5">'Qtr4 Expenditure Report'!$A$1:$AD$71</definedName>
    <definedName name="_xlnm.Print_Titles" localSheetId="6">'Final Expenditure Report'!$A:$B,'Final Expenditure Report'!$8:$8</definedName>
    <definedName name="_xlnm.Print_Titles" localSheetId="2">'Qtr1 Expenditure Report'!$A:$B,'Qtr1 Expenditure Report'!$8:$8</definedName>
    <definedName name="_xlnm.Print_Titles" localSheetId="3">'Qtr2 Expenditure Report'!$A:$B,'Qtr2 Expenditure Report'!$8:$8</definedName>
    <definedName name="_xlnm.Print_Titles" localSheetId="4">'Qtr3 Expenditure Report'!$A:$B,'Qtr3 Expenditure Report'!$8:$8</definedName>
    <definedName name="_xlnm.Print_Titles" localSheetId="5">'Qtr4 Expenditure Report'!$A:$B,'Qtr4 Expenditure Report'!$8:$8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11" i="3" l="1"/>
  <c r="W19" i="2"/>
  <c r="W12" i="2"/>
  <c r="W13" i="2"/>
  <c r="W14" i="2"/>
  <c r="W15" i="2"/>
  <c r="W16" i="2"/>
  <c r="W17" i="2"/>
  <c r="W18" i="2"/>
  <c r="W11" i="2"/>
  <c r="L27" i="2"/>
  <c r="L27" i="3"/>
  <c r="L27" i="4"/>
  <c r="L27" i="1"/>
  <c r="G29" i="6" l="1"/>
  <c r="J37" i="6"/>
  <c r="C13" i="6"/>
  <c r="C14" i="6"/>
  <c r="C15" i="6"/>
  <c r="C16" i="6"/>
  <c r="C17" i="6"/>
  <c r="C18" i="6"/>
  <c r="C19" i="6"/>
  <c r="C20" i="6"/>
  <c r="C12" i="6"/>
  <c r="C22" i="6"/>
  <c r="C21" i="6" l="1"/>
  <c r="C32" i="6" l="1"/>
  <c r="C33" i="6" s="1"/>
  <c r="C35" i="6" s="1"/>
  <c r="C23" i="6"/>
  <c r="C24" i="6" s="1"/>
  <c r="U15" i="2"/>
  <c r="U16" i="2"/>
  <c r="U17" i="2"/>
  <c r="U18" i="2"/>
  <c r="U19" i="2"/>
  <c r="E13" i="6" l="1"/>
  <c r="E14" i="6"/>
  <c r="E15" i="6"/>
  <c r="E16" i="6"/>
  <c r="E17" i="6"/>
  <c r="E18" i="6"/>
  <c r="E19" i="6"/>
  <c r="E20" i="6"/>
  <c r="E12" i="6"/>
  <c r="L24" i="4" l="1"/>
  <c r="L23" i="4"/>
  <c r="L22" i="4"/>
  <c r="L23" i="3"/>
  <c r="L22" i="3"/>
  <c r="L22" i="2"/>
  <c r="L26" i="2" l="1"/>
  <c r="L26" i="3"/>
  <c r="L26" i="4"/>
  <c r="F25" i="6" s="1"/>
  <c r="L26" i="1"/>
  <c r="K20" i="2"/>
  <c r="J20" i="2"/>
  <c r="I20" i="2"/>
  <c r="K20" i="3"/>
  <c r="J20" i="3"/>
  <c r="I20" i="3"/>
  <c r="K20" i="4"/>
  <c r="J20" i="4"/>
  <c r="I20" i="4"/>
  <c r="K20" i="1"/>
  <c r="J20" i="1"/>
  <c r="I20" i="1"/>
  <c r="E21" i="7"/>
  <c r="F26" i="6"/>
  <c r="F23" i="3"/>
  <c r="F23" i="4"/>
  <c r="F22" i="4"/>
  <c r="J66" i="2" l="1"/>
  <c r="J66" i="4"/>
  <c r="J66" i="1"/>
  <c r="J66" i="3"/>
  <c r="J62" i="1"/>
  <c r="J62" i="3"/>
  <c r="J62" i="2"/>
  <c r="J62" i="4"/>
  <c r="I21" i="4"/>
  <c r="J65" i="3"/>
  <c r="J65" i="2"/>
  <c r="J65" i="4"/>
  <c r="J65" i="1"/>
  <c r="J67" i="2"/>
  <c r="J67" i="4"/>
  <c r="J67" i="3"/>
  <c r="J67" i="1"/>
  <c r="J63" i="2"/>
  <c r="J63" i="4"/>
  <c r="J63" i="3"/>
  <c r="J63" i="1"/>
  <c r="J64" i="2"/>
  <c r="J64" i="4"/>
  <c r="J64" i="3"/>
  <c r="J64" i="1"/>
  <c r="J61" i="4"/>
  <c r="J61" i="3"/>
  <c r="J61" i="1"/>
  <c r="J61" i="2"/>
  <c r="J59" i="4"/>
  <c r="J59" i="2"/>
  <c r="J59" i="1"/>
  <c r="J59" i="3"/>
  <c r="J60" i="3"/>
  <c r="J60" i="2"/>
  <c r="J60" i="1"/>
  <c r="J60" i="4"/>
  <c r="J56" i="2"/>
  <c r="J56" i="3"/>
  <c r="J56" i="4"/>
  <c r="J56" i="1"/>
  <c r="J57" i="3"/>
  <c r="J57" i="1"/>
  <c r="J57" i="2"/>
  <c r="J57" i="4"/>
  <c r="J58" i="2"/>
  <c r="J58" i="4"/>
  <c r="J58" i="1"/>
  <c r="J58" i="3"/>
  <c r="E22" i="6"/>
  <c r="J55" i="1"/>
  <c r="E21" i="6"/>
  <c r="L28" i="4"/>
  <c r="L28" i="1"/>
  <c r="L28" i="3"/>
  <c r="L28" i="2"/>
  <c r="I21" i="2"/>
  <c r="I21" i="3"/>
  <c r="I21" i="1"/>
  <c r="F22" i="3"/>
  <c r="H21" i="7"/>
  <c r="G21" i="7"/>
  <c r="F21" i="7"/>
  <c r="D21" i="7"/>
  <c r="C21" i="7"/>
  <c r="J69" i="4" l="1"/>
  <c r="J69" i="1"/>
  <c r="J71" i="1" s="1"/>
  <c r="J69" i="3"/>
  <c r="J69" i="2"/>
  <c r="J55" i="2"/>
  <c r="J55" i="3"/>
  <c r="J55" i="4"/>
  <c r="E23" i="6"/>
  <c r="E24" i="6" s="1"/>
  <c r="E32" i="6"/>
  <c r="E33" i="6" s="1"/>
  <c r="E36" i="6" s="1"/>
  <c r="F6" i="6"/>
  <c r="B6" i="6"/>
  <c r="B4" i="6"/>
  <c r="G6" i="4"/>
  <c r="B6" i="4"/>
  <c r="B4" i="4"/>
  <c r="G6" i="3"/>
  <c r="B6" i="3"/>
  <c r="B4" i="3"/>
  <c r="G6" i="2"/>
  <c r="B6" i="2"/>
  <c r="B4" i="2"/>
  <c r="G6" i="1"/>
  <c r="B6" i="1"/>
  <c r="B4" i="1"/>
  <c r="F24" i="4"/>
  <c r="B13" i="7"/>
  <c r="B12" i="1" s="1"/>
  <c r="B11" i="7"/>
  <c r="B14" i="7"/>
  <c r="B13" i="4" s="1"/>
  <c r="B15" i="7"/>
  <c r="B14" i="1" s="1"/>
  <c r="B16" i="7"/>
  <c r="B16" i="6" s="1"/>
  <c r="B17" i="7"/>
  <c r="B17" i="6" s="1"/>
  <c r="B18" i="7"/>
  <c r="B18" i="6" s="1"/>
  <c r="B19" i="7"/>
  <c r="B18" i="2" s="1"/>
  <c r="B20" i="7"/>
  <c r="B19" i="2" s="1"/>
  <c r="B12" i="7"/>
  <c r="B11" i="4" s="1"/>
  <c r="D22" i="6"/>
  <c r="F22" i="6"/>
  <c r="G22" i="6"/>
  <c r="H22" i="6"/>
  <c r="J71" i="4" l="1"/>
  <c r="J71" i="2"/>
  <c r="J71" i="3"/>
  <c r="B15" i="6"/>
  <c r="B15" i="4"/>
  <c r="B14" i="4"/>
  <c r="B14" i="6"/>
  <c r="B13" i="3"/>
  <c r="B11" i="1"/>
  <c r="B18" i="1"/>
  <c r="B16" i="1"/>
  <c r="B13" i="1"/>
  <c r="B11" i="3"/>
  <c r="B16" i="4"/>
  <c r="B13" i="6"/>
  <c r="B11" i="2"/>
  <c r="B14" i="3"/>
  <c r="B17" i="4"/>
  <c r="B12" i="2"/>
  <c r="B15" i="3"/>
  <c r="B18" i="4"/>
  <c r="B13" i="2"/>
  <c r="B16" i="3"/>
  <c r="B19" i="4"/>
  <c r="B12" i="3"/>
  <c r="B19" i="1"/>
  <c r="B14" i="2"/>
  <c r="B17" i="3"/>
  <c r="B12" i="6"/>
  <c r="B15" i="2"/>
  <c r="B18" i="3"/>
  <c r="B20" i="6"/>
  <c r="B17" i="1"/>
  <c r="B16" i="2"/>
  <c r="B19" i="3"/>
  <c r="B19" i="6"/>
  <c r="B17" i="2"/>
  <c r="B15" i="1"/>
  <c r="B12" i="4"/>
  <c r="J31" i="6"/>
  <c r="P55" i="4"/>
  <c r="P55" i="2"/>
  <c r="P55" i="1"/>
  <c r="S55" i="3"/>
  <c r="P55" i="3"/>
  <c r="B21" i="6" l="1"/>
  <c r="B20" i="2"/>
  <c r="B20" i="3"/>
  <c r="B20" i="1"/>
  <c r="B20" i="4"/>
  <c r="S55" i="4"/>
  <c r="S55" i="1"/>
  <c r="S55" i="2"/>
  <c r="B21" i="7" l="1"/>
  <c r="D55" i="1" l="1"/>
  <c r="D55" i="3"/>
  <c r="D55" i="2"/>
  <c r="D55" i="4"/>
  <c r="G55" i="1"/>
  <c r="G55" i="2"/>
  <c r="G55" i="4"/>
  <c r="G55" i="3"/>
  <c r="H26" i="6"/>
  <c r="F13" i="6"/>
  <c r="G13" i="6"/>
  <c r="H13" i="6"/>
  <c r="F14" i="6"/>
  <c r="G14" i="6"/>
  <c r="H14" i="6"/>
  <c r="D15" i="6"/>
  <c r="F15" i="6"/>
  <c r="G15" i="6"/>
  <c r="H15" i="6"/>
  <c r="D16" i="6"/>
  <c r="F16" i="6"/>
  <c r="G16" i="6"/>
  <c r="H16" i="6"/>
  <c r="D17" i="6"/>
  <c r="F17" i="6"/>
  <c r="G17" i="6"/>
  <c r="H17" i="6"/>
  <c r="D18" i="6"/>
  <c r="F18" i="6"/>
  <c r="G18" i="6"/>
  <c r="H18" i="6"/>
  <c r="D19" i="6"/>
  <c r="F19" i="6"/>
  <c r="G19" i="6"/>
  <c r="H19" i="6"/>
  <c r="D20" i="6"/>
  <c r="J20" i="6" s="1"/>
  <c r="F20" i="6"/>
  <c r="G20" i="6"/>
  <c r="H20" i="6"/>
  <c r="J17" i="6" l="1"/>
  <c r="J18" i="6"/>
  <c r="J15" i="6"/>
  <c r="K15" i="6" s="1"/>
  <c r="L15" i="6" s="1"/>
  <c r="J16" i="6"/>
  <c r="J19" i="6"/>
  <c r="K19" i="6" s="1"/>
  <c r="L19" i="6" s="1"/>
  <c r="K20" i="6"/>
  <c r="L20" i="6" s="1"/>
  <c r="K17" i="6"/>
  <c r="L17" i="6" s="1"/>
  <c r="K16" i="6"/>
  <c r="L16" i="6" s="1"/>
  <c r="K18" i="6"/>
  <c r="L18" i="6" s="1"/>
  <c r="T20" i="2"/>
  <c r="S20" i="2"/>
  <c r="R20" i="2"/>
  <c r="T20" i="3"/>
  <c r="S20" i="3"/>
  <c r="R20" i="3"/>
  <c r="T20" i="4"/>
  <c r="S20" i="4"/>
  <c r="R20" i="4"/>
  <c r="T20" i="1"/>
  <c r="S20" i="1"/>
  <c r="S62" i="3" l="1"/>
  <c r="S62" i="2"/>
  <c r="S62" i="4"/>
  <c r="S62" i="1"/>
  <c r="S64" i="3"/>
  <c r="S64" i="2"/>
  <c r="S64" i="1"/>
  <c r="S64" i="4"/>
  <c r="S63" i="1"/>
  <c r="S63" i="2"/>
  <c r="S63" i="4"/>
  <c r="S63" i="3"/>
  <c r="S67" i="4"/>
  <c r="S67" i="3"/>
  <c r="S67" i="2"/>
  <c r="S67" i="1"/>
  <c r="S65" i="1"/>
  <c r="S65" i="2"/>
  <c r="S65" i="4"/>
  <c r="S65" i="3"/>
  <c r="S66" i="4"/>
  <c r="S66" i="1"/>
  <c r="S66" i="2"/>
  <c r="S66" i="3"/>
  <c r="S59" i="1"/>
  <c r="S59" i="4"/>
  <c r="S59" i="2"/>
  <c r="S59" i="3"/>
  <c r="S60" i="2"/>
  <c r="S60" i="3"/>
  <c r="S60" i="4"/>
  <c r="S61" i="3"/>
  <c r="S61" i="4"/>
  <c r="S61" i="2"/>
  <c r="S58" i="1"/>
  <c r="S58" i="2"/>
  <c r="S58" i="3"/>
  <c r="S58" i="4"/>
  <c r="S57" i="3"/>
  <c r="S57" i="2"/>
  <c r="S57" i="4"/>
  <c r="S57" i="1"/>
  <c r="S61" i="1"/>
  <c r="S60" i="1"/>
  <c r="R20" i="1"/>
  <c r="H12" i="6"/>
  <c r="H21" i="6" s="1"/>
  <c r="R21" i="4"/>
  <c r="R21" i="3"/>
  <c r="R21" i="2"/>
  <c r="S56" i="4" l="1"/>
  <c r="S69" i="4" s="1"/>
  <c r="S71" i="4" s="1"/>
  <c r="S56" i="1"/>
  <c r="S56" i="3" s="1"/>
  <c r="S69" i="3" s="1"/>
  <c r="S71" i="3" s="1"/>
  <c r="S56" i="2"/>
  <c r="S69" i="2" s="1"/>
  <c r="S71" i="2" s="1"/>
  <c r="H23" i="6"/>
  <c r="H24" i="6" s="1"/>
  <c r="H32" i="6"/>
  <c r="H33" i="6" s="1"/>
  <c r="H36" i="6" s="1"/>
  <c r="R21" i="1"/>
  <c r="AA19" i="4"/>
  <c r="AA18" i="4"/>
  <c r="AA17" i="4"/>
  <c r="AA16" i="4"/>
  <c r="AA15" i="4"/>
  <c r="AA14" i="4"/>
  <c r="Q20" i="4"/>
  <c r="P20" i="4"/>
  <c r="O20" i="4"/>
  <c r="N20" i="4"/>
  <c r="M20" i="4"/>
  <c r="L20" i="4"/>
  <c r="E20" i="4"/>
  <c r="D20" i="4"/>
  <c r="C20" i="4"/>
  <c r="AA20" i="3"/>
  <c r="Y19" i="3"/>
  <c r="Y18" i="3"/>
  <c r="Y17" i="3"/>
  <c r="Y16" i="3"/>
  <c r="Y15" i="3"/>
  <c r="Y14" i="3"/>
  <c r="Q20" i="3"/>
  <c r="P20" i="3"/>
  <c r="O20" i="3"/>
  <c r="N20" i="3"/>
  <c r="M20" i="3"/>
  <c r="L20" i="3"/>
  <c r="E20" i="3"/>
  <c r="D20" i="3"/>
  <c r="C20" i="3"/>
  <c r="AA20" i="2"/>
  <c r="Y20" i="2"/>
  <c r="Q20" i="2"/>
  <c r="P20" i="2"/>
  <c r="O20" i="2"/>
  <c r="N20" i="2"/>
  <c r="M20" i="2"/>
  <c r="L20" i="2"/>
  <c r="E20" i="2"/>
  <c r="D20" i="2"/>
  <c r="C20" i="2"/>
  <c r="F22" i="2"/>
  <c r="AA20" i="1"/>
  <c r="Y20" i="1"/>
  <c r="W20" i="1"/>
  <c r="U19" i="1"/>
  <c r="U18" i="1"/>
  <c r="U17" i="1"/>
  <c r="U16" i="1"/>
  <c r="U15" i="1"/>
  <c r="U14" i="1"/>
  <c r="U14" i="2" s="1"/>
  <c r="Q20" i="1"/>
  <c r="P20" i="1"/>
  <c r="P57" i="1" s="1"/>
  <c r="N20" i="1"/>
  <c r="M20" i="1"/>
  <c r="E20" i="1"/>
  <c r="D20" i="1"/>
  <c r="S69" i="1" l="1"/>
  <c r="S71" i="1" s="1"/>
  <c r="P62" i="3"/>
  <c r="P62" i="2"/>
  <c r="P62" i="4"/>
  <c r="P62" i="1"/>
  <c r="P63" i="4"/>
  <c r="P63" i="2"/>
  <c r="P63" i="3"/>
  <c r="P63" i="1"/>
  <c r="P64" i="3"/>
  <c r="P64" i="1"/>
  <c r="P64" i="4"/>
  <c r="P64" i="2"/>
  <c r="D62" i="1"/>
  <c r="D62" i="3"/>
  <c r="D62" i="4"/>
  <c r="D62" i="2"/>
  <c r="D63" i="1"/>
  <c r="D63" i="4"/>
  <c r="D63" i="2"/>
  <c r="D63" i="3"/>
  <c r="M64" i="3"/>
  <c r="M64" i="2"/>
  <c r="M64" i="4"/>
  <c r="M64" i="1"/>
  <c r="D64" i="1"/>
  <c r="D64" i="3"/>
  <c r="D64" i="2"/>
  <c r="D64" i="4"/>
  <c r="M63" i="4"/>
  <c r="M63" i="2"/>
  <c r="M63" i="1"/>
  <c r="M63" i="3"/>
  <c r="M62" i="3"/>
  <c r="M62" i="1"/>
  <c r="M62" i="2"/>
  <c r="M62" i="4"/>
  <c r="D66" i="4"/>
  <c r="D66" i="3"/>
  <c r="D66" i="1"/>
  <c r="D66" i="2"/>
  <c r="P66" i="1"/>
  <c r="P66" i="4"/>
  <c r="P66" i="2"/>
  <c r="P66" i="3"/>
  <c r="D65" i="2"/>
  <c r="D65" i="1"/>
  <c r="D65" i="3"/>
  <c r="D65" i="4"/>
  <c r="M65" i="1"/>
  <c r="M65" i="3"/>
  <c r="M65" i="4"/>
  <c r="M65" i="2"/>
  <c r="M66" i="3"/>
  <c r="M66" i="1"/>
  <c r="M66" i="4"/>
  <c r="M66" i="2"/>
  <c r="M67" i="3"/>
  <c r="M67" i="2"/>
  <c r="M67" i="4"/>
  <c r="M67" i="1"/>
  <c r="P67" i="2"/>
  <c r="P67" i="3"/>
  <c r="P67" i="1"/>
  <c r="P67" i="4"/>
  <c r="D67" i="3"/>
  <c r="D67" i="4"/>
  <c r="D67" i="2"/>
  <c r="D67" i="1"/>
  <c r="P65" i="2"/>
  <c r="P65" i="3"/>
  <c r="P65" i="4"/>
  <c r="P65" i="1"/>
  <c r="D60" i="4"/>
  <c r="D60" i="3"/>
  <c r="D59" i="3"/>
  <c r="D59" i="4"/>
  <c r="P61" i="4"/>
  <c r="P61" i="2"/>
  <c r="P61" i="3"/>
  <c r="D61" i="3"/>
  <c r="D61" i="4"/>
  <c r="M59" i="1"/>
  <c r="M59" i="2"/>
  <c r="M59" i="3"/>
  <c r="M59" i="4"/>
  <c r="M60" i="2"/>
  <c r="M60" i="3"/>
  <c r="M60" i="4"/>
  <c r="M61" i="1"/>
  <c r="M61" i="3"/>
  <c r="M61" i="4"/>
  <c r="M61" i="2"/>
  <c r="P59" i="1"/>
  <c r="P59" i="4"/>
  <c r="P59" i="3"/>
  <c r="P59" i="2"/>
  <c r="P60" i="2"/>
  <c r="P60" i="3"/>
  <c r="P60" i="4"/>
  <c r="D58" i="1"/>
  <c r="D58" i="4"/>
  <c r="D58" i="3"/>
  <c r="D58" i="2"/>
  <c r="M57" i="3"/>
  <c r="M57" i="1"/>
  <c r="M57" i="2"/>
  <c r="M57" i="4"/>
  <c r="D57" i="1"/>
  <c r="D57" i="4"/>
  <c r="D57" i="2"/>
  <c r="D57" i="3"/>
  <c r="M58" i="3"/>
  <c r="M58" i="1"/>
  <c r="M58" i="2"/>
  <c r="M58" i="4"/>
  <c r="P57" i="2"/>
  <c r="P57" i="3"/>
  <c r="P57" i="4"/>
  <c r="P58" i="1"/>
  <c r="P58" i="3"/>
  <c r="P58" i="4"/>
  <c r="P58" i="2"/>
  <c r="P61" i="1"/>
  <c r="D60" i="2"/>
  <c r="D60" i="1"/>
  <c r="D61" i="2"/>
  <c r="D61" i="1"/>
  <c r="P60" i="1"/>
  <c r="D59" i="1"/>
  <c r="D59" i="2"/>
  <c r="M60" i="1"/>
  <c r="D14" i="6"/>
  <c r="J14" i="6" s="1"/>
  <c r="C20" i="1"/>
  <c r="D13" i="6"/>
  <c r="J13" i="6" s="1"/>
  <c r="I35" i="6"/>
  <c r="D12" i="6"/>
  <c r="L20" i="1"/>
  <c r="F12" i="6"/>
  <c r="F21" i="6" s="1"/>
  <c r="O20" i="1"/>
  <c r="G12" i="6"/>
  <c r="G21" i="6" s="1"/>
  <c r="AA12" i="4"/>
  <c r="Y13" i="3"/>
  <c r="Y14" i="4"/>
  <c r="Y15" i="4"/>
  <c r="Y17" i="4"/>
  <c r="Y18" i="4"/>
  <c r="Y16" i="4"/>
  <c r="Y19" i="4"/>
  <c r="C21" i="3"/>
  <c r="W14" i="3"/>
  <c r="W15" i="3"/>
  <c r="W17" i="3"/>
  <c r="W18" i="3"/>
  <c r="W19" i="3"/>
  <c r="W16" i="3"/>
  <c r="W13" i="4"/>
  <c r="AB18" i="1"/>
  <c r="X19" i="1"/>
  <c r="U16" i="3"/>
  <c r="V16" i="3" s="1"/>
  <c r="U14" i="4"/>
  <c r="V14" i="4" s="1"/>
  <c r="U15" i="4"/>
  <c r="V15" i="4" s="1"/>
  <c r="F20" i="3"/>
  <c r="G20" i="3"/>
  <c r="O21" i="2"/>
  <c r="F20" i="2"/>
  <c r="G20" i="2"/>
  <c r="AC18" i="1"/>
  <c r="AD18" i="1" s="1"/>
  <c r="F20" i="1"/>
  <c r="U16" i="4"/>
  <c r="V16" i="4" s="1"/>
  <c r="U18" i="4"/>
  <c r="V18" i="4" s="1"/>
  <c r="X15" i="1"/>
  <c r="U18" i="3"/>
  <c r="V18" i="3" s="1"/>
  <c r="C21" i="2"/>
  <c r="C21" i="4"/>
  <c r="W17" i="4"/>
  <c r="F20" i="4"/>
  <c r="G20" i="4"/>
  <c r="AA13" i="4"/>
  <c r="L21" i="4"/>
  <c r="W16" i="4"/>
  <c r="H20" i="3"/>
  <c r="W18" i="4"/>
  <c r="L21" i="3"/>
  <c r="W15" i="4"/>
  <c r="O21" i="4"/>
  <c r="H20" i="4"/>
  <c r="W19" i="4"/>
  <c r="V14" i="1"/>
  <c r="AB19" i="1"/>
  <c r="AC15" i="1"/>
  <c r="AD15" i="1" s="1"/>
  <c r="AC16" i="1"/>
  <c r="AD16" i="1" s="1"/>
  <c r="U19" i="3"/>
  <c r="U19" i="4"/>
  <c r="V19" i="4" s="1"/>
  <c r="U15" i="3"/>
  <c r="V15" i="3" s="1"/>
  <c r="X18" i="1"/>
  <c r="Z19" i="1"/>
  <c r="X14" i="1"/>
  <c r="AB19" i="2"/>
  <c r="Z15" i="1"/>
  <c r="AB15" i="1"/>
  <c r="AC14" i="2"/>
  <c r="AD14" i="2" s="1"/>
  <c r="Z15" i="2"/>
  <c r="H20" i="1"/>
  <c r="Z18" i="1"/>
  <c r="G20" i="1"/>
  <c r="AC19" i="1"/>
  <c r="AD19" i="1" s="1"/>
  <c r="V15" i="1"/>
  <c r="AB16" i="1"/>
  <c r="V18" i="1"/>
  <c r="U13" i="1"/>
  <c r="U13" i="2" s="1"/>
  <c r="W14" i="4"/>
  <c r="U14" i="3"/>
  <c r="AC14" i="1"/>
  <c r="AD14" i="1" s="1"/>
  <c r="AB14" i="1"/>
  <c r="Z14" i="1"/>
  <c r="L21" i="2"/>
  <c r="U11" i="1"/>
  <c r="U11" i="2" s="1"/>
  <c r="X11" i="2" s="1"/>
  <c r="U12" i="1"/>
  <c r="U12" i="2" s="1"/>
  <c r="Z16" i="1"/>
  <c r="X16" i="1"/>
  <c r="V16" i="1"/>
  <c r="O21" i="3"/>
  <c r="Y12" i="3"/>
  <c r="AB17" i="1"/>
  <c r="AC17" i="1"/>
  <c r="AD17" i="1" s="1"/>
  <c r="U17" i="3"/>
  <c r="Z17" i="1"/>
  <c r="X17" i="1"/>
  <c r="U17" i="4"/>
  <c r="V17" i="1"/>
  <c r="Y11" i="3"/>
  <c r="H20" i="2"/>
  <c r="AA11" i="4"/>
  <c r="V19" i="1"/>
  <c r="J12" i="6" l="1"/>
  <c r="K13" i="6"/>
  <c r="L13" i="6" s="1"/>
  <c r="K14" i="6"/>
  <c r="L14" i="6" s="1"/>
  <c r="G63" i="1"/>
  <c r="G63" i="4"/>
  <c r="G63" i="2"/>
  <c r="G63" i="3"/>
  <c r="G62" i="1"/>
  <c r="G62" i="3"/>
  <c r="G62" i="2"/>
  <c r="G62" i="4"/>
  <c r="G64" i="1"/>
  <c r="G64" i="3"/>
  <c r="G64" i="4"/>
  <c r="G64" i="2"/>
  <c r="G65" i="3"/>
  <c r="G65" i="1"/>
  <c r="G65" i="2"/>
  <c r="G65" i="4"/>
  <c r="G67" i="1"/>
  <c r="G67" i="2"/>
  <c r="G67" i="4"/>
  <c r="G67" i="3"/>
  <c r="G66" i="4"/>
  <c r="G66" i="2"/>
  <c r="G66" i="1"/>
  <c r="G66" i="3"/>
  <c r="G60" i="2"/>
  <c r="G60" i="3"/>
  <c r="G60" i="4"/>
  <c r="G59" i="1"/>
  <c r="G59" i="2"/>
  <c r="G59" i="3"/>
  <c r="G59" i="4"/>
  <c r="G57" i="3"/>
  <c r="G57" i="4"/>
  <c r="G57" i="1"/>
  <c r="G57" i="2"/>
  <c r="M56" i="2"/>
  <c r="M69" i="2" s="1"/>
  <c r="M56" i="3"/>
  <c r="M69" i="3" s="1"/>
  <c r="M56" i="4"/>
  <c r="M69" i="4" s="1"/>
  <c r="M56" i="1"/>
  <c r="M69" i="1" s="1"/>
  <c r="D56" i="1"/>
  <c r="D69" i="1" s="1"/>
  <c r="D71" i="1" s="1"/>
  <c r="D56" i="4"/>
  <c r="D69" i="4" s="1"/>
  <c r="D71" i="4" s="1"/>
  <c r="D56" i="3"/>
  <c r="D69" i="3" s="1"/>
  <c r="D71" i="3" s="1"/>
  <c r="D56" i="2"/>
  <c r="D69" i="2" s="1"/>
  <c r="D71" i="2" s="1"/>
  <c r="G58" i="4"/>
  <c r="G58" i="2"/>
  <c r="G58" i="1"/>
  <c r="G58" i="3"/>
  <c r="P56" i="2"/>
  <c r="P69" i="2" s="1"/>
  <c r="P71" i="2" s="1"/>
  <c r="P56" i="3"/>
  <c r="P69" i="3" s="1"/>
  <c r="P71" i="3" s="1"/>
  <c r="P56" i="1"/>
  <c r="P69" i="1" s="1"/>
  <c r="P71" i="1" s="1"/>
  <c r="P56" i="4"/>
  <c r="P69" i="4" s="1"/>
  <c r="P71" i="4" s="1"/>
  <c r="G56" i="1"/>
  <c r="G56" i="4"/>
  <c r="G56" i="3"/>
  <c r="G56" i="2"/>
  <c r="F32" i="6"/>
  <c r="F33" i="6" s="1"/>
  <c r="F36" i="6" s="1"/>
  <c r="G61" i="1"/>
  <c r="G61" i="4"/>
  <c r="G61" i="2"/>
  <c r="G61" i="3"/>
  <c r="G23" i="6"/>
  <c r="G24" i="6" s="1"/>
  <c r="G32" i="6"/>
  <c r="G33" i="6" s="1"/>
  <c r="G36" i="6" s="1"/>
  <c r="G60" i="1"/>
  <c r="F23" i="6"/>
  <c r="F24" i="6" s="1"/>
  <c r="H27" i="6"/>
  <c r="C21" i="1"/>
  <c r="O21" i="1"/>
  <c r="L21" i="1"/>
  <c r="D21" i="6"/>
  <c r="AC15" i="4"/>
  <c r="AD15" i="4" s="1"/>
  <c r="AA20" i="4"/>
  <c r="AB16" i="4"/>
  <c r="AC16" i="4"/>
  <c r="AD16" i="4" s="1"/>
  <c r="X18" i="4"/>
  <c r="AC14" i="4"/>
  <c r="AD14" i="4" s="1"/>
  <c r="F21" i="3"/>
  <c r="Z16" i="3"/>
  <c r="Y12" i="4"/>
  <c r="Z16" i="4"/>
  <c r="Y13" i="4"/>
  <c r="AB19" i="3"/>
  <c r="X16" i="3"/>
  <c r="F21" i="2"/>
  <c r="Z18" i="4"/>
  <c r="AB16" i="3"/>
  <c r="AB18" i="4"/>
  <c r="AC18" i="4"/>
  <c r="AD18" i="4" s="1"/>
  <c r="W13" i="3"/>
  <c r="AC16" i="3"/>
  <c r="AD16" i="3" s="1"/>
  <c r="Z13" i="1"/>
  <c r="X18" i="2"/>
  <c r="AB13" i="1"/>
  <c r="Z18" i="2"/>
  <c r="AC18" i="2"/>
  <c r="AD18" i="2" s="1"/>
  <c r="X15" i="4"/>
  <c r="Z15" i="3"/>
  <c r="AB18" i="2"/>
  <c r="AC18" i="3"/>
  <c r="AD18" i="3" s="1"/>
  <c r="AB18" i="3"/>
  <c r="Z18" i="3"/>
  <c r="X15" i="3"/>
  <c r="AC15" i="3"/>
  <c r="AD15" i="3" s="1"/>
  <c r="AC19" i="3"/>
  <c r="AD19" i="3" s="1"/>
  <c r="F21" i="1"/>
  <c r="X18" i="3"/>
  <c r="AB19" i="4"/>
  <c r="X14" i="4"/>
  <c r="X15" i="2"/>
  <c r="F21" i="4"/>
  <c r="AB15" i="4"/>
  <c r="Z15" i="4"/>
  <c r="X19" i="4"/>
  <c r="AB15" i="3"/>
  <c r="X16" i="4"/>
  <c r="Z19" i="4"/>
  <c r="AB15" i="2"/>
  <c r="AC19" i="2"/>
  <c r="AD19" i="2" s="1"/>
  <c r="V13" i="1"/>
  <c r="X19" i="2"/>
  <c r="Z13" i="2"/>
  <c r="U13" i="3"/>
  <c r="Z19" i="2"/>
  <c r="AB14" i="2"/>
  <c r="V19" i="3"/>
  <c r="Z19" i="3"/>
  <c r="AC19" i="4"/>
  <c r="AD19" i="4" s="1"/>
  <c r="X13" i="1"/>
  <c r="AC15" i="2"/>
  <c r="AD15" i="2" s="1"/>
  <c r="X14" i="2"/>
  <c r="Z14" i="2"/>
  <c r="AC13" i="1"/>
  <c r="AD13" i="1" s="1"/>
  <c r="U13" i="4"/>
  <c r="X19" i="3"/>
  <c r="AB17" i="3"/>
  <c r="Z17" i="3"/>
  <c r="X17" i="3"/>
  <c r="V17" i="3"/>
  <c r="AC17" i="3"/>
  <c r="AD17" i="3" s="1"/>
  <c r="V14" i="3"/>
  <c r="AC14" i="3"/>
  <c r="AD14" i="3" s="1"/>
  <c r="AB14" i="3"/>
  <c r="X14" i="3"/>
  <c r="Z14" i="3"/>
  <c r="AB11" i="1"/>
  <c r="Z11" i="1"/>
  <c r="X11" i="1"/>
  <c r="U11" i="4"/>
  <c r="AC11" i="1"/>
  <c r="V11" i="1"/>
  <c r="U20" i="1"/>
  <c r="AC12" i="1"/>
  <c r="AD12" i="1" s="1"/>
  <c r="Z12" i="1"/>
  <c r="AB12" i="1"/>
  <c r="U12" i="4"/>
  <c r="X12" i="1"/>
  <c r="V12" i="1"/>
  <c r="U12" i="3"/>
  <c r="AC17" i="2"/>
  <c r="AD17" i="2" s="1"/>
  <c r="X17" i="2"/>
  <c r="AB17" i="2"/>
  <c r="Z17" i="2"/>
  <c r="Y11" i="4"/>
  <c r="Y20" i="3"/>
  <c r="Z14" i="4"/>
  <c r="W12" i="3"/>
  <c r="W12" i="4"/>
  <c r="AB16" i="2"/>
  <c r="Z16" i="2"/>
  <c r="X16" i="2"/>
  <c r="AC16" i="2"/>
  <c r="AD16" i="2" s="1"/>
  <c r="W11" i="4"/>
  <c r="W11" i="3"/>
  <c r="W20" i="2"/>
  <c r="AB14" i="4"/>
  <c r="AB17" i="4"/>
  <c r="AC17" i="4"/>
  <c r="AD17" i="4" s="1"/>
  <c r="Z17" i="4"/>
  <c r="X17" i="4"/>
  <c r="V17" i="4"/>
  <c r="G69" i="1" l="1"/>
  <c r="G71" i="1" s="1"/>
  <c r="G69" i="3"/>
  <c r="G71" i="3" s="1"/>
  <c r="G69" i="2"/>
  <c r="G71" i="2" s="1"/>
  <c r="G69" i="4"/>
  <c r="G71" i="4" s="1"/>
  <c r="K12" i="6"/>
  <c r="L12" i="6" s="1"/>
  <c r="D23" i="6"/>
  <c r="D24" i="6" s="1"/>
  <c r="D32" i="6"/>
  <c r="D33" i="6" s="1"/>
  <c r="AB13" i="3"/>
  <c r="AB13" i="4"/>
  <c r="Y20" i="4"/>
  <c r="W20" i="4"/>
  <c r="W20" i="3"/>
  <c r="AC13" i="2"/>
  <c r="AD13" i="2" s="1"/>
  <c r="V13" i="4"/>
  <c r="AB13" i="2"/>
  <c r="X13" i="2"/>
  <c r="X13" i="4"/>
  <c r="Z13" i="4"/>
  <c r="AC13" i="4"/>
  <c r="AD13" i="4" s="1"/>
  <c r="X13" i="3"/>
  <c r="AC13" i="3"/>
  <c r="AD13" i="3" s="1"/>
  <c r="Z13" i="3"/>
  <c r="V13" i="3"/>
  <c r="AB11" i="3"/>
  <c r="X11" i="3"/>
  <c r="V11" i="3"/>
  <c r="Z11" i="3"/>
  <c r="U20" i="3"/>
  <c r="AC11" i="3"/>
  <c r="AC12" i="4"/>
  <c r="AD12" i="4" s="1"/>
  <c r="V12" i="4"/>
  <c r="Z12" i="4"/>
  <c r="AB12" i="4"/>
  <c r="X12" i="4"/>
  <c r="AC11" i="2"/>
  <c r="AB11" i="2"/>
  <c r="Z11" i="2"/>
  <c r="U20" i="2"/>
  <c r="X11" i="4"/>
  <c r="V11" i="4"/>
  <c r="U20" i="4"/>
  <c r="AB11" i="4"/>
  <c r="Z11" i="4"/>
  <c r="AC11" i="4"/>
  <c r="Z20" i="1"/>
  <c r="V20" i="1"/>
  <c r="AB20" i="1"/>
  <c r="X20" i="1"/>
  <c r="AC20" i="1"/>
  <c r="AD11" i="1"/>
  <c r="AD20" i="1" s="1"/>
  <c r="Z12" i="2"/>
  <c r="X12" i="2"/>
  <c r="AB12" i="2"/>
  <c r="AC12" i="2"/>
  <c r="AD12" i="2" s="1"/>
  <c r="X12" i="3"/>
  <c r="V12" i="3"/>
  <c r="AB12" i="3"/>
  <c r="Z12" i="3"/>
  <c r="AC12" i="3"/>
  <c r="AD12" i="3" s="1"/>
  <c r="D36" i="6" l="1"/>
  <c r="J36" i="6" s="1"/>
  <c r="G40" i="6" s="1"/>
  <c r="D35" i="6"/>
  <c r="J35" i="6" s="1"/>
  <c r="K21" i="6"/>
  <c r="J32" i="6"/>
  <c r="J33" i="6" s="1"/>
  <c r="J21" i="6"/>
  <c r="X20" i="3"/>
  <c r="Z20" i="2"/>
  <c r="AB20" i="2"/>
  <c r="V20" i="2"/>
  <c r="AC20" i="2"/>
  <c r="AD11" i="2"/>
  <c r="AD20" i="2" s="1"/>
  <c r="AC20" i="3"/>
  <c r="AD11" i="3"/>
  <c r="AD20" i="3" s="1"/>
  <c r="V20" i="4"/>
  <c r="AB20" i="4"/>
  <c r="Z20" i="4"/>
  <c r="AD11" i="4"/>
  <c r="AD20" i="4" s="1"/>
  <c r="AC20" i="4"/>
  <c r="X20" i="4"/>
  <c r="Z20" i="3"/>
  <c r="V20" i="3"/>
  <c r="AB20" i="3"/>
  <c r="X20" i="2"/>
  <c r="G41" i="6" l="1"/>
  <c r="G39" i="6"/>
  <c r="G42" i="6" l="1"/>
  <c r="F27" i="6"/>
  <c r="M55" i="1" l="1"/>
  <c r="M71" i="1" s="1"/>
  <c r="M55" i="3"/>
  <c r="M71" i="3" s="1"/>
  <c r="M55" i="4"/>
  <c r="M71" i="4" s="1"/>
  <c r="M55" i="2"/>
  <c r="M71"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tc={02870C0B-D8C8-4E4D-992C-91BF9D640558}</author>
  </authors>
  <commentList>
    <comment ref="F22" authorId="0" shapeId="0" xr:uid="{02870C0B-D8C8-4E4D-992C-91BF9D640558}">
      <text>
        <t>[Threaded comment]
Your version of Excel allows you to read this threaded comment; however, any edits to it will get removed if the file is opened in a newer version of Excel. Learn more: https://go.microsoft.com/fwlink/?linkid=870924
Comment:
    Total Match required for the SFY, 25% of the DVTF Funds, as stated in the contract Schedule of Funds (Table 5).</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tc={24B11378-4DBD-4D4D-ADC1-2F645FA3EB86}</author>
    <author>tc={E692DBDD-79C3-4199-AB5B-104725355092}</author>
    <author>tc={2E461842-D3E7-4809-9299-F95A56EE67DE}</author>
    <author>tc={AD9E860D-C2EB-450F-A9CA-E447A4324CEF}</author>
    <author>tc={DA1CB5E8-2EED-475E-9BA5-40D4FF6E9FF1}</author>
    <author>tc={75F0226F-0137-4D09-BAB6-E14178761050}</author>
    <author>tc={0C228AF6-C1C2-4319-B0F6-B1CAFCA94E6F}</author>
    <author>tc={EA4BFC60-B1FD-468E-A962-D7F78EA0CBF5}</author>
  </authors>
  <commentList>
    <comment ref="C29" authorId="0" shapeId="0" xr:uid="{24B11378-4DBD-4D4D-ADC1-2F645FA3EB86}">
      <text>
        <t>[Threaded comment]
Your version of Excel allows you to read this threaded comment; however, any edits to it will get removed if the file is opened in a newer version of Excel. Learn more: https://go.microsoft.com/fwlink/?linkid=870924
Comment:
    Enter TOTAL contract value for all fiscal years.</t>
      </text>
    </comment>
    <comment ref="G29" authorId="1" shapeId="0" xr:uid="{E692DBDD-79C3-4199-AB5B-104725355092}">
      <text>
        <t xml:space="preserve">[Threaded comment]
Your version of Excel allows you to read this threaded comment; however, any edits to it will get removed if the file is opened in a newer version of Excel. Learn more: https://go.microsoft.com/fwlink/?linkid=870924
Comment:
    Calculates 8% of the TOTAL contract value in cell C29. </t>
      </text>
    </comment>
    <comment ref="B31" authorId="2" shapeId="0" xr:uid="{2E461842-D3E7-4809-9299-F95A56EE67DE}">
      <text>
        <t>[Threaded comment]
Your version of Excel allows you to read this threaded comment; however, any edits to it will get removed if the file is opened in a newer version of Excel. Learn more: https://go.microsoft.com/fwlink/?linkid=870924
Comment:
    To be completed by the Contract Manager.
The amount of funding paid to the Provider for the SFY, by funding source, as verified by the Department's system (IDS).
This SHOULD match the Funding table unless any financial consequences were applied.</t>
      </text>
    </comment>
    <comment ref="B37" authorId="3" shapeId="0" xr:uid="{AD9E860D-C2EB-450F-A9CA-E447A4324CEF}">
      <text>
        <t>[Threaded comment]
Your version of Excel allows you to read this threaded comment; however, any edits to it will get removed if the file is opened in a newer version of Excel. Learn more: https://go.microsoft.com/fwlink/?linkid=870924
Comment:
    To be completed by the Provider. 
Based on the 'Balance of Unspent State Funds AVAILABLE to Carry Forward in the row above, how much does the Provider intend to Carry Forward?
The Provider may choose to NOT Carry Forward all unspent funding available.</t>
      </text>
    </comment>
    <comment ref="J37" authorId="4" shapeId="0" xr:uid="{DA1CB5E8-2EED-475E-9BA5-40D4FF6E9FF1}">
      <text>
        <t>[Threaded comment]
Your version of Excel allows you to read this threaded comment; however, any edits to it will get removed if the file is opened in a newer version of Excel. Learn more: https://go.microsoft.com/fwlink/?linkid=870924
Comment:
    This cannot exceed the Carry Forward Amount in cell G29.</t>
      </text>
    </comment>
    <comment ref="G39" authorId="5" shapeId="0" xr:uid="{75F0226F-0137-4D09-BAB6-E14178761050}">
      <text>
        <t>[Threaded comment]
Your version of Excel allows you to read this threaded comment; however, any edits to it will get removed if the file is opened in a newer version of Excel. Learn more: https://go.microsoft.com/fwlink/?linkid=870924
Comment:
    These Federal funds MUST be returned to the Department.</t>
      </text>
    </comment>
    <comment ref="G40" authorId="6" shapeId="0" xr:uid="{0C228AF6-C1C2-4319-B0F6-B1CAFCA94E6F}">
      <text>
        <t>[Threaded comment]
Your version of Excel allows you to read this threaded comment; however, any edits to it will get removed if the file is opened in a newer version of Excel. Learn more: https://go.microsoft.com/fwlink/?linkid=870924
Comment:
    Any unspent STATE funding in excess of the amount that may be Carried Forward in cell G29.</t>
      </text>
    </comment>
    <comment ref="G41" authorId="7" shapeId="0" xr:uid="{EA4BFC60-B1FD-468E-A962-D7F78EA0CBF5}">
      <text>
        <t>[Threaded comment]
Your version of Excel allows you to read this threaded comment; however, any edits to it will get removed if the file is opened in a newer version of Excel. Learn more: https://go.microsoft.com/fwlink/?linkid=870924
Comment:
    IF the Provider chooses to NOT Carry Forward the entire Balance of Unspent State Funds Available to Carry Forward in Row 36.</t>
      </text>
    </comment>
  </commentList>
</comments>
</file>

<file path=xl/sharedStrings.xml><?xml version="1.0" encoding="utf-8"?>
<sst xmlns="http://schemas.openxmlformats.org/spreadsheetml/2006/main" count="779" uniqueCount="142">
  <si>
    <t>DCF Office of Domestic Violence (ODV)</t>
  </si>
  <si>
    <t>Provider Name:</t>
  </si>
  <si>
    <t>Contract #:</t>
  </si>
  <si>
    <t>Description</t>
  </si>
  <si>
    <t>Qrt 1</t>
  </si>
  <si>
    <t>% to budget</t>
  </si>
  <si>
    <t>Qrt 2</t>
  </si>
  <si>
    <t>Qrt 3</t>
  </si>
  <si>
    <t>Qrt 4</t>
  </si>
  <si>
    <t>TOTAL DCF ODV Contract Expenses</t>
  </si>
  <si>
    <t>Remainin to claim against budget</t>
  </si>
  <si>
    <t>Budget Values</t>
  </si>
  <si>
    <t>JUL</t>
  </si>
  <si>
    <t>AUG</t>
  </si>
  <si>
    <t>SEP</t>
  </si>
  <si>
    <t xml:space="preserve">Total </t>
  </si>
  <si>
    <t xml:space="preserve">  QRT 1    Match Expenses:</t>
  </si>
  <si>
    <t xml:space="preserve">  QRT 2    Match Expenses:</t>
  </si>
  <si>
    <t xml:space="preserve">  QRT 3    Match Expenses:</t>
  </si>
  <si>
    <t xml:space="preserve">  QRT 4    Match Expenses:</t>
  </si>
  <si>
    <t>Running Total of Match Exp</t>
  </si>
  <si>
    <t>Remaining MATCH to claim</t>
  </si>
  <si>
    <t>Approved Date:</t>
  </si>
  <si>
    <t>I certify that these expenses are true, accurate, and directly related to the contract.</t>
  </si>
  <si>
    <t>Printed Name</t>
  </si>
  <si>
    <t>Title</t>
  </si>
  <si>
    <t>Signature</t>
  </si>
  <si>
    <t>Date</t>
  </si>
  <si>
    <t>DCF Award</t>
  </si>
  <si>
    <t>July</t>
  </si>
  <si>
    <t>August</t>
  </si>
  <si>
    <t>September</t>
  </si>
  <si>
    <t>October</t>
  </si>
  <si>
    <t>November</t>
  </si>
  <si>
    <t>December</t>
  </si>
  <si>
    <t>January</t>
  </si>
  <si>
    <t>February</t>
  </si>
  <si>
    <t>March</t>
  </si>
  <si>
    <t>April</t>
  </si>
  <si>
    <t>May</t>
  </si>
  <si>
    <t>June</t>
  </si>
  <si>
    <t>OCT</t>
  </si>
  <si>
    <t>NOV</t>
  </si>
  <si>
    <t>DEC</t>
  </si>
  <si>
    <t>JAN</t>
  </si>
  <si>
    <t>FEB</t>
  </si>
  <si>
    <t>MAR</t>
  </si>
  <si>
    <t>APR</t>
  </si>
  <si>
    <t>MAY</t>
  </si>
  <si>
    <t>JUN</t>
  </si>
  <si>
    <t>A. Wages/Salaries</t>
  </si>
  <si>
    <t>B. Fringe Benefits</t>
  </si>
  <si>
    <t>C. Occupancy</t>
  </si>
  <si>
    <t>D. Insurance</t>
  </si>
  <si>
    <t>E. Office Expenses</t>
  </si>
  <si>
    <t>F. Travel &amp; Training</t>
  </si>
  <si>
    <t>G. Technology &amp; Equipment</t>
  </si>
  <si>
    <t>H. Participant Program Services</t>
  </si>
  <si>
    <t>I. Contracted Services</t>
  </si>
  <si>
    <t>State Funded Family Violence Prevention Services (DL0SF)</t>
  </si>
  <si>
    <t>For DCF Contract Manager Use Only</t>
  </si>
  <si>
    <t>Recevied Date:</t>
  </si>
  <si>
    <t xml:space="preserve">Review Date: </t>
  </si>
  <si>
    <t>Aprroved by Name:</t>
  </si>
  <si>
    <t>Approved by Title:</t>
  </si>
  <si>
    <t xml:space="preserve">Approved by Signature: </t>
  </si>
  <si>
    <t>FY</t>
  </si>
  <si>
    <t>Child Abuse - DV Training (CPI Project) (SFCAT)</t>
  </si>
  <si>
    <t>State Funded DV Shelter and Related Services- Housing (SFEDV)</t>
  </si>
  <si>
    <t>Temporary Assistance for Needy Families (TANF) (39DV0)</t>
  </si>
  <si>
    <t>Allocation</t>
  </si>
  <si>
    <t>Balance</t>
  </si>
  <si>
    <t>Match Required</t>
  </si>
  <si>
    <t>Running Total</t>
  </si>
  <si>
    <t>Remaining Balance</t>
  </si>
  <si>
    <t>American Resuce Plan
 (ARP) (DLFVS)</t>
  </si>
  <si>
    <t>Federal Family Violence Prevention Services Act (FVPSA) (DL000)</t>
  </si>
  <si>
    <t>Expenditures</t>
  </si>
  <si>
    <t>Federal Funds Return Amount</t>
  </si>
  <si>
    <t xml:space="preserve">Total Amount of Return </t>
  </si>
  <si>
    <r>
      <rPr>
        <b/>
        <sz val="8"/>
        <color theme="1"/>
        <rFont val="Arial"/>
        <family val="2"/>
      </rPr>
      <t>(Required)</t>
    </r>
    <r>
      <rPr>
        <b/>
        <sz val="11"/>
        <color theme="1"/>
        <rFont val="Arial"/>
        <family val="2"/>
      </rPr>
      <t xml:space="preserve"> MATCH Expenses:</t>
    </r>
  </si>
  <si>
    <t>Provider Staff Instructions to Complete the Report</t>
  </si>
  <si>
    <t>*Only enter information in the white cells on each worksheet.</t>
  </si>
  <si>
    <t xml:space="preserve"> Notes:</t>
  </si>
  <si>
    <t>Notes:</t>
  </si>
  <si>
    <t>Expenditures reported should be clearly reflected on your P&amp;L report submittal.</t>
  </si>
  <si>
    <t>Provider Staff Instructions to Submit the Report</t>
  </si>
  <si>
    <t>Once all expenditures are included for the quarter being reported, print the worksheet to PDF, to be signed and dated by the authorized representative.</t>
  </si>
  <si>
    <t>Submit the following to the assigned Department's Contract Manager:</t>
  </si>
  <si>
    <t>Profit &amp; Loss statement by fund source from the accounting system.</t>
  </si>
  <si>
    <t xml:space="preserve">General Ledger Detail in a flat file format in Excel or another importable format. </t>
  </si>
  <si>
    <t>Template 15 - Expenditure Report</t>
  </si>
  <si>
    <t>Budget Tab: Enter the Provider Name, Contract Number, and FY.</t>
  </si>
  <si>
    <t>The totals in Row 21 should match the  amounts in Row 11 for each funding source.</t>
  </si>
  <si>
    <t xml:space="preserve">Budget Tab: Enter the amounts for each funding source (Row 11) and the budget amounts for each line item under each funding source. For the budget amounts, you should be able to cut and paste from Template 14 - Cost Allocation Plan/Operating Budget Form on the DCF-ODV Budget Summary tab. </t>
  </si>
  <si>
    <t>QTR 1, 2, 3, 4: Select the Tab for the quarter you are reporting and enter the expenditures for each line item and each funding source under the appropriate month and enter the Match provided for the quarter.</t>
  </si>
  <si>
    <t>The values entered on each quarterly report tab will automatically populate the Final Expenditure Report tab.</t>
  </si>
  <si>
    <t>Save the file using the correct naming convention below.  Each time you are ready to submit your next quarterly report, open the same file and complete the next quarterly tab then resave using the naming convention below. This will allow the Final Expenditure Report tab to properly calculate moving forward.</t>
  </si>
  <si>
    <t>The naming convention shall consist of the contract #, quarter, FY, document type.
Examples:  LN100_Q2_24-25_Template 15
                 LN100_Q2_24-25_P&amp;L
                 LN100_Q2_24-25_GL</t>
  </si>
  <si>
    <r>
      <t xml:space="preserve">The Expenditure Report shall be submitted to the assigned Contract Manager within 30 calendar days after the end of </t>
    </r>
    <r>
      <rPr>
        <u/>
        <sz val="12"/>
        <color theme="1"/>
        <rFont val="Arial"/>
        <family val="2"/>
      </rPr>
      <t>each</t>
    </r>
    <r>
      <rPr>
        <sz val="12"/>
        <color theme="1"/>
        <rFont val="Arial"/>
        <family val="2"/>
      </rPr>
      <t xml:space="preserve"> quarter until the carry forward funds have been fully expended.</t>
    </r>
  </si>
  <si>
    <t>Signed quarterly Expenditure report for the quarter (PDF).</t>
  </si>
  <si>
    <t>Full Excel file (Template 15).</t>
  </si>
  <si>
    <t>Total Contract Value:</t>
  </si>
  <si>
    <t>Federal Family Violence Prevention Services Act (FVPSA) 
(DL000)</t>
  </si>
  <si>
    <t>State Funded Family Violence Prevention Services 
(DL0SF)</t>
  </si>
  <si>
    <t>Child Abuse - DV Training (CPI Project) 
(SFCAT)</t>
  </si>
  <si>
    <t>Temporary Assistance for Needy Families (TANF) 
(39DV0)</t>
  </si>
  <si>
    <t>Federal Family Violence Prevention Services Act (FVPSA) 
(DL000)
Housing</t>
  </si>
  <si>
    <t>Child Abuse - DV Training 
(CPI Project) 
(SFCAT)</t>
  </si>
  <si>
    <t>Remaining MATCH to claim:</t>
  </si>
  <si>
    <t>Temporary Assistance for Needy Families 
(TANF) 
(39DV0)</t>
  </si>
  <si>
    <t>% Remaining</t>
  </si>
  <si>
    <r>
      <rPr>
        <b/>
        <sz val="8"/>
        <color theme="1"/>
        <rFont val="Arial"/>
        <family val="2"/>
      </rPr>
      <t xml:space="preserve">(Reported) </t>
    </r>
    <r>
      <rPr>
        <b/>
        <sz val="11"/>
        <color theme="1"/>
        <rFont val="Arial"/>
        <family val="2"/>
      </rPr>
      <t>Match Expenses:</t>
    </r>
  </si>
  <si>
    <t>% of Budget
Remaining</t>
  </si>
  <si>
    <t>Total
Expenditures</t>
  </si>
  <si>
    <r>
      <rPr>
        <b/>
        <sz val="9"/>
        <rFont val="Arial"/>
        <family val="2"/>
      </rPr>
      <t xml:space="preserve"> (any funding over max carry forward amount) </t>
    </r>
    <r>
      <rPr>
        <b/>
        <sz val="11"/>
        <rFont val="Arial"/>
        <family val="2"/>
      </rPr>
      <t>State Funds Return Amount</t>
    </r>
  </si>
  <si>
    <t>Federal Family Violence Prevention Services Act (FVPSA) (DL000)
Housing</t>
  </si>
  <si>
    <t>Federal Family Violence Prevention Services Act
Housing (FVPSA) 
(DL000)</t>
  </si>
  <si>
    <t>Federal Family Violence Prevention Services Act (FVPSA) Housing 
(DL000)</t>
  </si>
  <si>
    <t xml:space="preserve">Reviewed Date: </t>
  </si>
  <si>
    <t>Printed Name:</t>
  </si>
  <si>
    <t>Signature:</t>
  </si>
  <si>
    <t>Title:</t>
  </si>
  <si>
    <t>Date:</t>
  </si>
  <si>
    <t xml:space="preserve">For Provider Use </t>
  </si>
  <si>
    <t>24-25</t>
  </si>
  <si>
    <t xml:space="preserve"> Template 15 Financial Expenditure Report</t>
  </si>
  <si>
    <t>Balance of Unpent State Funds Available to Carry Forward</t>
  </si>
  <si>
    <t>Balance of Unspent Federal Funds to be Returned</t>
  </si>
  <si>
    <t>State Funds to Carry Forward</t>
  </si>
  <si>
    <t>Any Unspent State Funds NOT Carried Forward</t>
  </si>
  <si>
    <t>TOTAL</t>
  </si>
  <si>
    <t>FY Contract Allocation</t>
  </si>
  <si>
    <t>8% Carry Forward Amount*:</t>
  </si>
  <si>
    <t>*Section 39.905(8), F.S.</t>
  </si>
  <si>
    <t>DCF Paid (From IDS-to be comleted by CM)</t>
  </si>
  <si>
    <t>Enter the approved budget for each line item under each funding source.</t>
  </si>
  <si>
    <t>Enter the funding allocation for each funding source, as stated in the contract Schedule of Funds (Table 5).</t>
  </si>
  <si>
    <t>State Funded DV Shelter and Related Services Housing 
(SFDVS)</t>
  </si>
  <si>
    <t>State Funded DV Shelter and Related Services- Housing 
(SFDVS)</t>
  </si>
  <si>
    <t>State Funded DV Shelter and Related Services Housing (SFDVS)</t>
  </si>
  <si>
    <t>Form updated 7.25.25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</si>
</sst>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_);[Red]\(&quot;$&quot;#,##0.00\)"/>
    <numFmt numFmtId="44" formatCode="_(&quot;$&quot;* #,##0.00_);_(&quot;$&quot;* \(#,##0.00\);_(&quot;$&quot;* &quot;-&quot;??_);_(@_)"/>
    <numFmt numFmtId="164" formatCode="&quot;$&quot;#,##0.00"/>
  </numFmts>
  <fonts count="32" x14ac:knownFonts="1">
    <font>
      <sz val="11"/>
      <color theme="1"/>
      <name val="Aptos Narrow"/>
      <family val="2"/>
      <scheme val="minor"/>
    </font>
    <font>
      <sz val="11"/>
      <color theme="1"/>
      <name val="Aptos Narrow"/>
      <family val="2"/>
      <scheme val="minor"/>
    </font>
    <font>
      <sz val="11"/>
      <color rgb="FFFF0000"/>
      <name val="Aptos Narrow"/>
      <family val="2"/>
      <scheme val="minor"/>
    </font>
    <font>
      <b/>
      <sz val="11"/>
      <color theme="1"/>
      <name val="Aptos Narrow"/>
      <family val="2"/>
      <scheme val="minor"/>
    </font>
    <font>
      <b/>
      <sz val="24"/>
      <color theme="1"/>
      <name val="Arial"/>
      <family val="2"/>
    </font>
    <font>
      <sz val="16"/>
      <color theme="1"/>
      <name val="Arial"/>
      <family val="2"/>
    </font>
    <font>
      <sz val="11"/>
      <color theme="1"/>
      <name val="Arial"/>
      <family val="2"/>
    </font>
    <font>
      <b/>
      <sz val="14"/>
      <color theme="1"/>
      <name val="Arial"/>
      <family val="2"/>
    </font>
    <font>
      <sz val="12"/>
      <color theme="1"/>
      <name val="Arial"/>
      <family val="2"/>
    </font>
    <font>
      <b/>
      <sz val="12"/>
      <color theme="1"/>
      <name val="Arial"/>
      <family val="2"/>
    </font>
    <font>
      <b/>
      <sz val="12"/>
      <name val="Arial"/>
      <family val="2"/>
    </font>
    <font>
      <b/>
      <sz val="10"/>
      <name val="Arial"/>
      <family val="2"/>
    </font>
    <font>
      <b/>
      <sz val="10"/>
      <color rgb="FFFF0000"/>
      <name val="Arial"/>
      <family val="2"/>
    </font>
    <font>
      <b/>
      <sz val="11"/>
      <name val="Arial"/>
      <family val="2"/>
    </font>
    <font>
      <b/>
      <sz val="12"/>
      <color theme="1"/>
      <name val="Aptos Narrow"/>
      <family val="2"/>
      <scheme val="minor"/>
    </font>
    <font>
      <u/>
      <sz val="11"/>
      <color theme="10"/>
      <name val="Aptos Narrow"/>
      <family val="2"/>
      <scheme val="minor"/>
    </font>
    <font>
      <b/>
      <sz val="12"/>
      <color rgb="FFFF0000"/>
      <name val="Arial"/>
      <family val="2"/>
    </font>
    <font>
      <sz val="12"/>
      <name val="Arial"/>
      <family val="2"/>
    </font>
    <font>
      <b/>
      <sz val="11"/>
      <color theme="1"/>
      <name val="Arial"/>
      <family val="2"/>
    </font>
    <font>
      <b/>
      <sz val="16"/>
      <color theme="1"/>
      <name val="Arial"/>
      <family val="2"/>
    </font>
    <font>
      <sz val="14"/>
      <color theme="1"/>
      <name val="Arial"/>
      <family val="2"/>
    </font>
    <font>
      <sz val="14"/>
      <color theme="1"/>
      <name val="Aptos Narrow"/>
      <family val="2"/>
      <scheme val="minor"/>
    </font>
    <font>
      <b/>
      <sz val="8"/>
      <color theme="1"/>
      <name val="Arial"/>
      <family val="2"/>
    </font>
    <font>
      <b/>
      <sz val="18"/>
      <color theme="1"/>
      <name val="Arial"/>
      <family val="2"/>
    </font>
    <font>
      <i/>
      <sz val="11"/>
      <color theme="1"/>
      <name val="Arial"/>
      <family val="2"/>
    </font>
    <font>
      <u/>
      <sz val="12"/>
      <color theme="1"/>
      <name val="Arial"/>
      <family val="2"/>
    </font>
    <font>
      <b/>
      <sz val="9"/>
      <name val="Arial"/>
      <family val="2"/>
    </font>
    <font>
      <b/>
      <sz val="16"/>
      <name val="Arial"/>
      <family val="2"/>
    </font>
    <font>
      <b/>
      <sz val="11"/>
      <color theme="0"/>
      <name val="Aptos Narrow"/>
      <family val="2"/>
      <scheme val="minor"/>
    </font>
    <font>
      <sz val="10"/>
      <color theme="1"/>
      <name val="Arial"/>
      <family val="2"/>
    </font>
    <font>
      <b/>
      <sz val="10"/>
      <color theme="1"/>
      <name val="Arial"/>
      <family val="2"/>
    </font>
    <font>
      <i/>
      <sz val="12"/>
      <color theme="1"/>
      <name val="Arial"/>
      <family val="2"/>
    </font>
  </fonts>
  <fills count="23">
    <fill>
      <patternFill patternType="none"/>
    </fill>
    <fill>
      <patternFill patternType="gray125"/>
    </fill>
    <fill>
      <patternFill patternType="solid">
        <fgColor theme="0" tint="-0.14999847407452621"/>
        <bgColor indexed="64"/>
      </patternFill>
    </fill>
    <fill>
      <patternFill patternType="solid">
        <fgColor theme="3" tint="0.79998168889431442"/>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rgb="FF99FFCC"/>
        <bgColor indexed="64"/>
      </patternFill>
    </fill>
    <fill>
      <patternFill patternType="solid">
        <fgColor rgb="FFFFFFCC"/>
        <bgColor indexed="64"/>
      </patternFill>
    </fill>
    <fill>
      <patternFill patternType="solid">
        <fgColor theme="1"/>
        <bgColor indexed="64"/>
      </patternFill>
    </fill>
    <fill>
      <patternFill patternType="solid">
        <fgColor rgb="FFFF99CC"/>
        <bgColor indexed="64"/>
      </patternFill>
    </fill>
    <fill>
      <patternFill patternType="solid">
        <fgColor rgb="FFFFFF99"/>
        <bgColor indexed="64"/>
      </patternFill>
    </fill>
    <fill>
      <patternFill patternType="solid">
        <fgColor rgb="FFCCFFCC"/>
        <bgColor indexed="64"/>
      </patternFill>
    </fill>
    <fill>
      <patternFill patternType="solid">
        <fgColor theme="8" tint="0.79998168889431442"/>
        <bgColor indexed="64"/>
      </patternFill>
    </fill>
    <fill>
      <patternFill patternType="solid">
        <fgColor theme="7" tint="0.39997558519241921"/>
        <bgColor indexed="64"/>
      </patternFill>
    </fill>
    <fill>
      <patternFill patternType="solid">
        <fgColor theme="9" tint="0.59999389629810485"/>
        <bgColor indexed="64"/>
      </patternFill>
    </fill>
    <fill>
      <patternFill patternType="solid">
        <fgColor rgb="FFCC66FF"/>
        <bgColor indexed="64"/>
      </patternFill>
    </fill>
    <fill>
      <patternFill patternType="solid">
        <fgColor rgb="FFCCCCFF"/>
        <bgColor indexed="64"/>
      </patternFill>
    </fill>
    <fill>
      <patternFill patternType="solid">
        <fgColor rgb="FF00FFFF"/>
        <bgColor indexed="64"/>
      </patternFill>
    </fill>
    <fill>
      <patternFill patternType="solid">
        <fgColor theme="5" tint="0.59999389629810485"/>
        <bgColor indexed="64"/>
      </patternFill>
    </fill>
    <fill>
      <patternFill patternType="solid">
        <fgColor theme="9" tint="0.79998168889431442"/>
        <bgColor indexed="64"/>
      </patternFill>
    </fill>
    <fill>
      <patternFill patternType="solid">
        <fgColor theme="2" tint="-9.9978637043366805E-2"/>
        <bgColor indexed="64"/>
      </patternFill>
    </fill>
    <fill>
      <patternFill patternType="solid">
        <fgColor theme="3" tint="0.89999084444715716"/>
        <bgColor indexed="64"/>
      </patternFill>
    </fill>
    <fill>
      <patternFill patternType="solid">
        <fgColor rgb="FFFFFF00"/>
        <bgColor indexed="64"/>
      </patternFill>
    </fill>
  </fills>
  <borders count="89">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auto="1"/>
      </left>
      <right style="medium">
        <color indexed="64"/>
      </right>
      <top/>
      <bottom style="thin">
        <color indexed="64"/>
      </bottom>
      <diagonal/>
    </border>
    <border>
      <left/>
      <right style="thin">
        <color indexed="64"/>
      </right>
      <top/>
      <bottom style="thin">
        <color indexed="64"/>
      </bottom>
      <diagonal/>
    </border>
    <border>
      <left/>
      <right style="medium">
        <color auto="1"/>
      </right>
      <top/>
      <bottom style="thin">
        <color auto="1"/>
      </bottom>
      <diagonal/>
    </border>
    <border>
      <left style="thin">
        <color indexed="64"/>
      </left>
      <right style="thin">
        <color indexed="64"/>
      </right>
      <top style="thin">
        <color indexed="64"/>
      </top>
      <bottom style="thin">
        <color indexed="64"/>
      </bottom>
      <diagonal/>
    </border>
    <border>
      <left style="medium">
        <color indexed="64"/>
      </left>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style="thin">
        <color auto="1"/>
      </left>
      <right style="medium">
        <color indexed="64"/>
      </right>
      <top style="thin">
        <color auto="1"/>
      </top>
      <bottom style="thin">
        <color indexed="64"/>
      </bottom>
      <diagonal/>
    </border>
    <border>
      <left/>
      <right style="thin">
        <color auto="1"/>
      </right>
      <top style="thin">
        <color auto="1"/>
      </top>
      <bottom style="thin">
        <color auto="1"/>
      </bottom>
      <diagonal/>
    </border>
    <border>
      <left style="medium">
        <color indexed="64"/>
      </left>
      <right/>
      <top style="thin">
        <color indexed="64"/>
      </top>
      <bottom style="thin">
        <color indexed="64"/>
      </bottom>
      <diagonal/>
    </border>
    <border>
      <left style="thin">
        <color auto="1"/>
      </left>
      <right/>
      <top style="medium">
        <color indexed="64"/>
      </top>
      <bottom style="thin">
        <color auto="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auto="1"/>
      </left>
      <right style="medium">
        <color indexed="64"/>
      </right>
      <top style="medium">
        <color auto="1"/>
      </top>
      <bottom style="thin">
        <color indexed="64"/>
      </bottom>
      <diagonal/>
    </border>
    <border>
      <left/>
      <right style="thin">
        <color auto="1"/>
      </right>
      <top style="medium">
        <color auto="1"/>
      </top>
      <bottom style="thin">
        <color auto="1"/>
      </bottom>
      <diagonal/>
    </border>
    <border>
      <left/>
      <right style="medium">
        <color indexed="64"/>
      </right>
      <top/>
      <bottom/>
      <diagonal/>
    </border>
    <border>
      <left/>
      <right/>
      <top style="thin">
        <color auto="1"/>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auto="1"/>
      </bottom>
      <diagonal/>
    </border>
    <border>
      <left style="thin">
        <color indexed="64"/>
      </left>
      <right/>
      <top style="thin">
        <color indexed="64"/>
      </top>
      <bottom/>
      <diagonal/>
    </border>
    <border>
      <left style="medium">
        <color indexed="64"/>
      </left>
      <right/>
      <top style="thin">
        <color auto="1"/>
      </top>
      <bottom/>
      <diagonal/>
    </border>
    <border>
      <left/>
      <right style="medium">
        <color indexed="64"/>
      </right>
      <top style="thin">
        <color indexed="64"/>
      </top>
      <bottom/>
      <diagonal/>
    </border>
    <border>
      <left style="thin">
        <color auto="1"/>
      </left>
      <right/>
      <top/>
      <bottom/>
      <diagonal/>
    </border>
    <border>
      <left/>
      <right/>
      <top/>
      <bottom style="thin">
        <color indexed="64"/>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style="medium">
        <color auto="1"/>
      </left>
      <right/>
      <top style="medium">
        <color auto="1"/>
      </top>
      <bottom/>
      <diagonal/>
    </border>
    <border>
      <left style="medium">
        <color auto="1"/>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double">
        <color auto="1"/>
      </left>
      <right/>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auto="1"/>
      </left>
      <right style="medium">
        <color indexed="64"/>
      </right>
      <top style="medium">
        <color indexed="64"/>
      </top>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bottom style="medium">
        <color indexed="64"/>
      </bottom>
      <diagonal/>
    </border>
    <border>
      <left style="medium">
        <color indexed="64"/>
      </left>
      <right style="medium">
        <color indexed="64"/>
      </right>
      <top style="thin">
        <color auto="1"/>
      </top>
      <bottom style="medium">
        <color indexed="64"/>
      </bottom>
      <diagonal/>
    </border>
    <border>
      <left/>
      <right/>
      <top style="medium">
        <color indexed="64"/>
      </top>
      <bottom/>
      <diagonal/>
    </border>
    <border>
      <left style="thin">
        <color auto="1"/>
      </left>
      <right style="medium">
        <color indexed="64"/>
      </right>
      <top style="thin">
        <color indexed="64"/>
      </top>
      <bottom/>
      <diagonal/>
    </border>
    <border>
      <left style="thin">
        <color indexed="64"/>
      </left>
      <right style="medium">
        <color auto="1"/>
      </right>
      <top style="medium">
        <color indexed="64"/>
      </top>
      <bottom/>
      <diagonal/>
    </border>
    <border>
      <left style="thin">
        <color indexed="64"/>
      </left>
      <right style="medium">
        <color auto="1"/>
      </right>
      <top/>
      <bottom style="medium">
        <color indexed="64"/>
      </bottom>
      <diagonal/>
    </border>
    <border>
      <left style="medium">
        <color indexed="64"/>
      </left>
      <right style="medium">
        <color indexed="64"/>
      </right>
      <top style="thin">
        <color indexed="64"/>
      </top>
      <bottom/>
      <diagonal/>
    </border>
    <border>
      <left style="thin">
        <color indexed="64"/>
      </left>
      <right style="thin">
        <color indexed="64"/>
      </right>
      <top/>
      <bottom style="medium">
        <color indexed="64"/>
      </bottom>
      <diagonal/>
    </border>
    <border>
      <left style="thin">
        <color auto="1"/>
      </left>
      <right/>
      <top/>
      <bottom style="medium">
        <color indexed="64"/>
      </bottom>
      <diagonal/>
    </border>
    <border>
      <left/>
      <right style="thin">
        <color indexed="64"/>
      </right>
      <top/>
      <bottom style="medium">
        <color indexed="64"/>
      </bottom>
      <diagonal/>
    </border>
    <border>
      <left/>
      <right style="medium">
        <color indexed="64"/>
      </right>
      <top style="medium">
        <color auto="1"/>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double">
        <color auto="1"/>
      </right>
      <top/>
      <bottom style="thin">
        <color indexed="64"/>
      </bottom>
      <diagonal/>
    </border>
    <border>
      <left style="double">
        <color auto="1"/>
      </left>
      <right style="double">
        <color auto="1"/>
      </right>
      <top/>
      <bottom/>
      <diagonal/>
    </border>
    <border>
      <left/>
      <right/>
      <top style="thin">
        <color indexed="64"/>
      </top>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n">
        <color auto="1"/>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auto="1"/>
      </left>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n">
        <color indexed="64"/>
      </left>
      <right style="thick">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bottom style="medium">
        <color indexed="64"/>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0" fontId="15" fillId="0" borderId="0" applyNumberFormat="0" applyFill="0" applyBorder="0" applyAlignment="0" applyProtection="0"/>
  </cellStyleXfs>
  <cellXfs count="535">
    <xf numFmtId="0" fontId="0" fillId="0" borderId="0" xfId="0"/>
    <xf numFmtId="0" fontId="13" fillId="0" borderId="0" xfId="3" applyFont="1" applyFill="1" applyBorder="1" applyAlignment="1" applyProtection="1">
      <alignment horizontal="right"/>
    </xf>
    <xf numFmtId="0" fontId="20" fillId="0" borderId="39" xfId="0" applyFont="1" applyBorder="1" applyProtection="1">
      <protection locked="0"/>
    </xf>
    <xf numFmtId="0" fontId="5" fillId="0" borderId="0" xfId="0" applyFont="1" applyFill="1" applyAlignment="1">
      <alignment horizontal="center"/>
    </xf>
    <xf numFmtId="0" fontId="4" fillId="0" borderId="0" xfId="0" applyFont="1" applyFill="1" applyAlignment="1"/>
    <xf numFmtId="0" fontId="5" fillId="0" borderId="0" xfId="0" applyFont="1" applyFill="1" applyAlignment="1"/>
    <xf numFmtId="8" fontId="17" fillId="2" borderId="18" xfId="0" applyNumberFormat="1" applyFont="1" applyFill="1" applyBorder="1" applyAlignment="1" applyProtection="1">
      <alignment vertical="center" shrinkToFit="1"/>
    </xf>
    <xf numFmtId="0" fontId="7" fillId="0" borderId="0" xfId="0" applyFont="1" applyAlignment="1">
      <alignment horizontal="center"/>
    </xf>
    <xf numFmtId="0" fontId="24" fillId="0" borderId="0" xfId="0" applyFont="1" applyAlignment="1">
      <alignment horizontal="left"/>
    </xf>
    <xf numFmtId="0" fontId="9" fillId="0" borderId="0" xfId="0" applyFont="1" applyAlignment="1">
      <alignment horizontal="center" vertical="center"/>
    </xf>
    <xf numFmtId="0" fontId="8" fillId="0" borderId="0" xfId="0" applyFont="1" applyAlignment="1">
      <alignment horizontal="right" vertical="center" wrapText="1"/>
    </xf>
    <xf numFmtId="0" fontId="8" fillId="0" borderId="0" xfId="0" applyFont="1" applyAlignment="1">
      <alignment horizontal="left" vertical="center" wrapText="1"/>
    </xf>
    <xf numFmtId="0" fontId="0" fillId="0" borderId="0" xfId="0" applyAlignment="1">
      <alignment horizontal="center" vertical="center"/>
    </xf>
    <xf numFmtId="0" fontId="8" fillId="3" borderId="0" xfId="0" applyFont="1" applyFill="1" applyProtection="1"/>
    <xf numFmtId="0" fontId="9" fillId="3" borderId="0" xfId="0" applyFont="1" applyFill="1" applyAlignment="1" applyProtection="1">
      <alignment horizontal="right"/>
    </xf>
    <xf numFmtId="0" fontId="9" fillId="9" borderId="21" xfId="0" applyFont="1" applyFill="1" applyBorder="1" applyProtection="1"/>
    <xf numFmtId="0" fontId="9" fillId="10" borderId="21" xfId="0" applyFont="1" applyFill="1" applyBorder="1" applyProtection="1"/>
    <xf numFmtId="0" fontId="9" fillId="18" borderId="21" xfId="0" applyFont="1" applyFill="1" applyBorder="1" applyProtection="1"/>
    <xf numFmtId="0" fontId="9" fillId="14" borderId="21" xfId="0" applyFont="1" applyFill="1" applyBorder="1" applyProtection="1"/>
    <xf numFmtId="0" fontId="9" fillId="13" borderId="21" xfId="0" applyFont="1" applyFill="1" applyBorder="1" applyProtection="1"/>
    <xf numFmtId="0" fontId="9" fillId="11" borderId="21" xfId="0" applyFont="1" applyFill="1" applyBorder="1" applyProtection="1"/>
    <xf numFmtId="0" fontId="9" fillId="15" borderId="21" xfId="0" applyFont="1" applyFill="1" applyBorder="1" applyProtection="1"/>
    <xf numFmtId="0" fontId="0" fillId="0" borderId="39" xfId="0" applyBorder="1" applyProtection="1">
      <protection locked="0"/>
    </xf>
    <xf numFmtId="164" fontId="8" fillId="0" borderId="13" xfId="0" applyNumberFormat="1" applyFont="1" applyFill="1" applyBorder="1" applyProtection="1">
      <protection locked="0"/>
    </xf>
    <xf numFmtId="164" fontId="8" fillId="0" borderId="18" xfId="0" applyNumberFormat="1" applyFont="1" applyFill="1" applyBorder="1" applyProtection="1">
      <protection locked="0"/>
    </xf>
    <xf numFmtId="0" fontId="4" fillId="0" borderId="0" xfId="0" applyFont="1" applyFill="1" applyAlignment="1" applyProtection="1"/>
    <xf numFmtId="0" fontId="0" fillId="0" borderId="0" xfId="0" applyProtection="1"/>
    <xf numFmtId="0" fontId="5" fillId="0" borderId="0" xfId="0" applyFont="1" applyFill="1" applyAlignment="1" applyProtection="1"/>
    <xf numFmtId="0" fontId="5" fillId="0" borderId="0" xfId="0" applyFont="1" applyFill="1" applyAlignment="1" applyProtection="1">
      <alignment horizontal="center"/>
    </xf>
    <xf numFmtId="0" fontId="6" fillId="0" borderId="0" xfId="0" applyFont="1" applyProtection="1"/>
    <xf numFmtId="0" fontId="6" fillId="2" borderId="39" xfId="0" applyFont="1" applyFill="1" applyBorder="1" applyAlignment="1" applyProtection="1">
      <alignment horizontal="left"/>
    </xf>
    <xf numFmtId="0" fontId="8" fillId="3" borderId="0" xfId="0" applyFont="1" applyFill="1" applyBorder="1" applyProtection="1"/>
    <xf numFmtId="0" fontId="8" fillId="2" borderId="39" xfId="0" applyFont="1" applyFill="1" applyBorder="1" applyAlignment="1" applyProtection="1">
      <alignment horizontal="left" shrinkToFit="1"/>
    </xf>
    <xf numFmtId="0" fontId="7" fillId="3" borderId="0" xfId="0" applyFont="1" applyFill="1" applyProtection="1"/>
    <xf numFmtId="0" fontId="10" fillId="2" borderId="1" xfId="0" applyFont="1" applyFill="1" applyBorder="1" applyAlignment="1" applyProtection="1">
      <alignment horizontal="center" vertical="center" shrinkToFit="1"/>
    </xf>
    <xf numFmtId="0" fontId="0" fillId="2" borderId="7" xfId="0" applyFill="1" applyBorder="1" applyProtection="1"/>
    <xf numFmtId="164" fontId="11" fillId="2" borderId="7" xfId="0" applyNumberFormat="1" applyFont="1" applyFill="1" applyBorder="1" applyAlignment="1" applyProtection="1">
      <alignment horizontal="center" vertical="center" wrapText="1" shrinkToFit="1"/>
    </xf>
    <xf numFmtId="164" fontId="12" fillId="2" borderId="7" xfId="0" applyNumberFormat="1" applyFont="1" applyFill="1" applyBorder="1" applyAlignment="1" applyProtection="1">
      <alignment horizontal="center" vertical="center" wrapText="1" shrinkToFit="1"/>
    </xf>
    <xf numFmtId="0" fontId="13" fillId="4" borderId="4" xfId="0" applyFont="1" applyFill="1" applyBorder="1" applyAlignment="1" applyProtection="1">
      <alignment horizontal="center" vertical="center" shrinkToFit="1"/>
    </xf>
    <xf numFmtId="0" fontId="13" fillId="4" borderId="5" xfId="0" applyFont="1" applyFill="1" applyBorder="1" applyAlignment="1" applyProtection="1">
      <alignment horizontal="center" vertical="center" shrinkToFit="1"/>
    </xf>
    <xf numFmtId="0" fontId="13" fillId="4" borderId="10" xfId="0" applyFont="1" applyFill="1" applyBorder="1" applyAlignment="1" applyProtection="1">
      <alignment horizontal="center" vertical="center" wrapText="1" shrinkToFit="1"/>
    </xf>
    <xf numFmtId="0" fontId="13" fillId="5" borderId="9" xfId="0" applyFont="1" applyFill="1" applyBorder="1" applyAlignment="1" applyProtection="1">
      <alignment horizontal="center" vertical="center" shrinkToFit="1"/>
    </xf>
    <xf numFmtId="0" fontId="13" fillId="5" borderId="5" xfId="0" applyFont="1" applyFill="1" applyBorder="1" applyAlignment="1" applyProtection="1">
      <alignment horizontal="center" vertical="center" shrinkToFit="1"/>
    </xf>
    <xf numFmtId="0" fontId="13" fillId="5" borderId="10" xfId="0" applyFont="1" applyFill="1" applyBorder="1" applyAlignment="1" applyProtection="1">
      <alignment horizontal="center" vertical="center" wrapText="1" shrinkToFit="1"/>
    </xf>
    <xf numFmtId="0" fontId="13" fillId="6" borderId="9" xfId="0" applyFont="1" applyFill="1" applyBorder="1" applyAlignment="1" applyProtection="1">
      <alignment horizontal="center" vertical="center" wrapText="1" shrinkToFit="1"/>
    </xf>
    <xf numFmtId="0" fontId="13" fillId="6" borderId="4" xfId="0" applyFont="1" applyFill="1" applyBorder="1" applyAlignment="1" applyProtection="1">
      <alignment horizontal="center" vertical="center" wrapText="1" shrinkToFit="1"/>
    </xf>
    <xf numFmtId="0" fontId="13" fillId="6" borderId="3" xfId="0" applyFont="1" applyFill="1" applyBorder="1" applyAlignment="1" applyProtection="1">
      <alignment horizontal="center" vertical="center" wrapText="1" shrinkToFit="1"/>
    </xf>
    <xf numFmtId="0" fontId="13" fillId="7" borderId="9" xfId="0" quotePrefix="1" applyFont="1" applyFill="1" applyBorder="1" applyAlignment="1" applyProtection="1">
      <alignment horizontal="center" vertical="center" wrapText="1" shrinkToFit="1"/>
    </xf>
    <xf numFmtId="0" fontId="13" fillId="7" borderId="4" xfId="0" quotePrefix="1" applyFont="1" applyFill="1" applyBorder="1" applyAlignment="1" applyProtection="1">
      <alignment horizontal="center" vertical="center" wrapText="1" shrinkToFit="1"/>
    </xf>
    <xf numFmtId="0" fontId="13" fillId="7" borderId="3" xfId="0" quotePrefix="1" applyFont="1" applyFill="1" applyBorder="1" applyAlignment="1" applyProtection="1">
      <alignment horizontal="center" vertical="center" wrapText="1" shrinkToFit="1"/>
    </xf>
    <xf numFmtId="0" fontId="13" fillId="17" borderId="9" xfId="0" quotePrefix="1" applyFont="1" applyFill="1" applyBorder="1" applyAlignment="1" applyProtection="1">
      <alignment horizontal="center" vertical="center" wrapText="1" shrinkToFit="1"/>
    </xf>
    <xf numFmtId="0" fontId="13" fillId="17" borderId="4" xfId="0" quotePrefix="1" applyFont="1" applyFill="1" applyBorder="1" applyAlignment="1" applyProtection="1">
      <alignment horizontal="center" vertical="center" wrapText="1" shrinkToFit="1"/>
    </xf>
    <xf numFmtId="0" fontId="13" fillId="17" borderId="3" xfId="0" quotePrefix="1" applyFont="1" applyFill="1" applyBorder="1" applyAlignment="1" applyProtection="1">
      <alignment horizontal="center" vertical="center" wrapText="1" shrinkToFit="1"/>
    </xf>
    <xf numFmtId="164" fontId="11" fillId="8" borderId="7" xfId="0" applyNumberFormat="1" applyFont="1" applyFill="1" applyBorder="1" applyAlignment="1" applyProtection="1">
      <alignment horizontal="center" vertical="center" wrapText="1" shrinkToFit="1"/>
    </xf>
    <xf numFmtId="164" fontId="12" fillId="8" borderId="7" xfId="0" applyNumberFormat="1" applyFont="1" applyFill="1" applyBorder="1" applyAlignment="1" applyProtection="1">
      <alignment horizontal="center" vertical="center" wrapText="1" shrinkToFit="1"/>
    </xf>
    <xf numFmtId="44" fontId="11" fillId="8" borderId="7" xfId="1" applyFont="1" applyFill="1" applyBorder="1" applyAlignment="1" applyProtection="1">
      <alignment horizontal="center" vertical="center" wrapText="1" shrinkToFit="1"/>
    </xf>
    <xf numFmtId="164" fontId="11" fillId="8" borderId="3" xfId="0" applyNumberFormat="1" applyFont="1" applyFill="1" applyBorder="1" applyAlignment="1" applyProtection="1">
      <alignment horizontal="center" vertical="center" wrapText="1" shrinkToFit="1"/>
    </xf>
    <xf numFmtId="164" fontId="11" fillId="8" borderId="11" xfId="0" applyNumberFormat="1" applyFont="1" applyFill="1" applyBorder="1" applyAlignment="1" applyProtection="1">
      <alignment horizontal="center" vertical="center" wrapText="1" shrinkToFit="1"/>
    </xf>
    <xf numFmtId="0" fontId="14" fillId="9" borderId="19" xfId="0" applyFont="1" applyFill="1" applyBorder="1" applyProtection="1"/>
    <xf numFmtId="8" fontId="6" fillId="2" borderId="20" xfId="1" applyNumberFormat="1" applyFont="1" applyFill="1" applyBorder="1" applyProtection="1"/>
    <xf numFmtId="0" fontId="14" fillId="10" borderId="25" xfId="0" applyFont="1" applyFill="1" applyBorder="1" applyProtection="1"/>
    <xf numFmtId="0" fontId="14" fillId="18" borderId="25" xfId="0" applyFont="1" applyFill="1" applyBorder="1" applyProtection="1"/>
    <xf numFmtId="0" fontId="14" fillId="14" borderId="25" xfId="0" applyFont="1" applyFill="1" applyBorder="1" applyProtection="1"/>
    <xf numFmtId="0" fontId="14" fillId="13" borderId="25" xfId="0" applyFont="1" applyFill="1" applyBorder="1" applyProtection="1"/>
    <xf numFmtId="0" fontId="14" fillId="11" borderId="25" xfId="0" applyFont="1" applyFill="1" applyBorder="1" applyProtection="1"/>
    <xf numFmtId="0" fontId="14" fillId="9" borderId="25" xfId="0" applyFont="1" applyFill="1" applyBorder="1" applyProtection="1"/>
    <xf numFmtId="0" fontId="14" fillId="15" borderId="36" xfId="0" applyFont="1" applyFill="1" applyBorder="1" applyProtection="1"/>
    <xf numFmtId="0" fontId="14" fillId="12" borderId="25" xfId="0" applyFont="1" applyFill="1" applyBorder="1" applyProtection="1"/>
    <xf numFmtId="0" fontId="10" fillId="2" borderId="26" xfId="3" applyFont="1" applyFill="1" applyBorder="1" applyAlignment="1" applyProtection="1">
      <alignment horizontal="right"/>
    </xf>
    <xf numFmtId="8" fontId="10" fillId="2" borderId="20" xfId="1" applyNumberFormat="1" applyFont="1" applyFill="1" applyBorder="1" applyAlignment="1" applyProtection="1">
      <alignment horizontal="right"/>
    </xf>
    <xf numFmtId="8" fontId="10" fillId="4" borderId="30" xfId="0" applyNumberFormat="1" applyFont="1" applyFill="1" applyBorder="1" applyProtection="1"/>
    <xf numFmtId="8" fontId="10" fillId="4" borderId="28" xfId="0" applyNumberFormat="1" applyFont="1" applyFill="1" applyBorder="1" applyProtection="1"/>
    <xf numFmtId="8" fontId="10" fillId="4" borderId="29" xfId="0" applyNumberFormat="1" applyFont="1" applyFill="1" applyBorder="1" applyProtection="1"/>
    <xf numFmtId="8" fontId="10" fillId="5" borderId="27" xfId="0" applyNumberFormat="1" applyFont="1" applyFill="1" applyBorder="1" applyProtection="1"/>
    <xf numFmtId="8" fontId="10" fillId="5" borderId="28" xfId="0" applyNumberFormat="1" applyFont="1" applyFill="1" applyBorder="1" applyProtection="1"/>
    <xf numFmtId="8" fontId="10" fillId="5" borderId="29" xfId="0" applyNumberFormat="1" applyFont="1" applyFill="1" applyBorder="1" applyProtection="1"/>
    <xf numFmtId="8" fontId="10" fillId="6" borderId="27" xfId="0" applyNumberFormat="1" applyFont="1" applyFill="1" applyBorder="1" applyProtection="1"/>
    <xf numFmtId="8" fontId="10" fillId="6" borderId="28" xfId="0" applyNumberFormat="1" applyFont="1" applyFill="1" applyBorder="1" applyProtection="1"/>
    <xf numFmtId="8" fontId="10" fillId="6" borderId="29" xfId="0" applyNumberFormat="1" applyFont="1" applyFill="1" applyBorder="1" applyProtection="1"/>
    <xf numFmtId="8" fontId="10" fillId="7" borderId="27" xfId="0" applyNumberFormat="1" applyFont="1" applyFill="1" applyBorder="1" applyProtection="1"/>
    <xf numFmtId="8" fontId="10" fillId="7" borderId="28" xfId="0" applyNumberFormat="1" applyFont="1" applyFill="1" applyBorder="1" applyProtection="1"/>
    <xf numFmtId="8" fontId="10" fillId="7" borderId="29" xfId="0" applyNumberFormat="1" applyFont="1" applyFill="1" applyBorder="1" applyProtection="1"/>
    <xf numFmtId="8" fontId="10" fillId="17" borderId="27" xfId="0" applyNumberFormat="1" applyFont="1" applyFill="1" applyBorder="1" applyProtection="1"/>
    <xf numFmtId="8" fontId="10" fillId="17" borderId="28" xfId="0" applyNumberFormat="1" applyFont="1" applyFill="1" applyBorder="1" applyProtection="1"/>
    <xf numFmtId="8" fontId="10" fillId="17" borderId="29" xfId="0" applyNumberFormat="1" applyFont="1" applyFill="1" applyBorder="1" applyProtection="1"/>
    <xf numFmtId="164" fontId="10" fillId="2" borderId="7" xfId="0" applyNumberFormat="1" applyFont="1" applyFill="1" applyBorder="1" applyProtection="1"/>
    <xf numFmtId="10" fontId="16" fillId="2" borderId="7" xfId="2" applyNumberFormat="1" applyFont="1" applyFill="1" applyBorder="1" applyProtection="1"/>
    <xf numFmtId="44" fontId="10" fillId="2" borderId="7" xfId="1" applyFont="1" applyFill="1" applyBorder="1" applyProtection="1"/>
    <xf numFmtId="164" fontId="10" fillId="2" borderId="31" xfId="0" applyNumberFormat="1" applyFont="1" applyFill="1" applyBorder="1" applyProtection="1"/>
    <xf numFmtId="164" fontId="10" fillId="2" borderId="18" xfId="0" applyNumberFormat="1" applyFont="1" applyFill="1" applyBorder="1" applyProtection="1"/>
    <xf numFmtId="0" fontId="10" fillId="2" borderId="22" xfId="3" applyFont="1" applyFill="1" applyBorder="1" applyAlignment="1" applyProtection="1">
      <alignment horizontal="right"/>
    </xf>
    <xf numFmtId="0" fontId="10" fillId="8" borderId="61" xfId="0" applyFont="1" applyFill="1" applyBorder="1" applyAlignment="1" applyProtection="1">
      <alignment horizontal="right"/>
    </xf>
    <xf numFmtId="164" fontId="10" fillId="8" borderId="7" xfId="0" applyNumberFormat="1" applyFont="1" applyFill="1" applyBorder="1" applyProtection="1"/>
    <xf numFmtId="164" fontId="16" fillId="8" borderId="7" xfId="0" applyNumberFormat="1" applyFont="1" applyFill="1" applyBorder="1" applyProtection="1"/>
    <xf numFmtId="8" fontId="10" fillId="8" borderId="7" xfId="0" applyNumberFormat="1" applyFont="1" applyFill="1" applyBorder="1" applyAlignment="1" applyProtection="1">
      <alignment horizontal="center"/>
    </xf>
    <xf numFmtId="164" fontId="10" fillId="8" borderId="31" xfId="0" applyNumberFormat="1" applyFont="1" applyFill="1" applyBorder="1" applyProtection="1"/>
    <xf numFmtId="0" fontId="10" fillId="8" borderId="0" xfId="0" applyFont="1" applyFill="1" applyProtection="1"/>
    <xf numFmtId="8" fontId="17" fillId="8" borderId="39" xfId="0" applyNumberFormat="1" applyFont="1" applyFill="1" applyBorder="1" applyAlignment="1" applyProtection="1">
      <alignment horizontal="center"/>
    </xf>
    <xf numFmtId="164" fontId="16" fillId="8" borderId="31" xfId="0" applyNumberFormat="1" applyFont="1" applyFill="1" applyBorder="1" applyProtection="1"/>
    <xf numFmtId="8" fontId="10" fillId="8" borderId="31" xfId="0" applyNumberFormat="1" applyFont="1" applyFill="1" applyBorder="1" applyProtection="1"/>
    <xf numFmtId="8" fontId="17" fillId="8" borderId="33" xfId="0" applyNumberFormat="1" applyFont="1" applyFill="1" applyBorder="1" applyAlignment="1" applyProtection="1">
      <alignment horizontal="center"/>
    </xf>
    <xf numFmtId="8" fontId="10" fillId="8" borderId="1" xfId="0" applyNumberFormat="1" applyFont="1" applyFill="1" applyBorder="1" applyAlignment="1" applyProtection="1">
      <alignment horizontal="center"/>
    </xf>
    <xf numFmtId="8" fontId="10" fillId="8" borderId="2" xfId="0" applyNumberFormat="1" applyFont="1" applyFill="1" applyBorder="1" applyAlignment="1" applyProtection="1">
      <alignment horizontal="center"/>
    </xf>
    <xf numFmtId="8" fontId="10" fillId="8" borderId="3" xfId="0" applyNumberFormat="1" applyFont="1" applyFill="1" applyBorder="1" applyAlignment="1" applyProtection="1">
      <alignment horizontal="center"/>
    </xf>
    <xf numFmtId="8" fontId="10" fillId="8" borderId="0" xfId="0" applyNumberFormat="1" applyFont="1" applyFill="1" applyBorder="1" applyAlignment="1" applyProtection="1">
      <alignment horizontal="center"/>
    </xf>
    <xf numFmtId="8" fontId="10" fillId="8" borderId="0" xfId="0" applyNumberFormat="1" applyFont="1" applyFill="1" applyProtection="1"/>
    <xf numFmtId="164" fontId="10" fillId="8" borderId="0" xfId="0" applyNumberFormat="1" applyFont="1" applyFill="1" applyProtection="1"/>
    <xf numFmtId="164" fontId="16" fillId="8" borderId="0" xfId="0" applyNumberFormat="1" applyFont="1" applyFill="1" applyProtection="1"/>
    <xf numFmtId="164" fontId="0" fillId="8" borderId="0" xfId="0" applyNumberFormat="1" applyFill="1" applyBorder="1" applyAlignment="1" applyProtection="1">
      <alignment horizontal="center"/>
    </xf>
    <xf numFmtId="164" fontId="0" fillId="8" borderId="0" xfId="1" applyNumberFormat="1" applyFont="1" applyFill="1" applyBorder="1" applyAlignment="1" applyProtection="1">
      <alignment horizontal="center"/>
    </xf>
    <xf numFmtId="0" fontId="10" fillId="0" borderId="0" xfId="0" applyFont="1" applyFill="1" applyBorder="1" applyAlignment="1" applyProtection="1">
      <alignment horizontal="right"/>
    </xf>
    <xf numFmtId="8" fontId="10" fillId="0" borderId="0" xfId="0" applyNumberFormat="1" applyFont="1" applyFill="1" applyBorder="1" applyAlignment="1" applyProtection="1">
      <alignment horizontal="center"/>
    </xf>
    <xf numFmtId="0" fontId="10" fillId="0" borderId="0" xfId="0" applyFont="1" applyFill="1" applyProtection="1"/>
    <xf numFmtId="8" fontId="10" fillId="0" borderId="0" xfId="0" applyNumberFormat="1" applyFont="1" applyFill="1" applyProtection="1"/>
    <xf numFmtId="164" fontId="10" fillId="0" borderId="0" xfId="0" applyNumberFormat="1" applyFont="1" applyFill="1" applyProtection="1"/>
    <xf numFmtId="164" fontId="16" fillId="0" borderId="0" xfId="0" applyNumberFormat="1" applyFont="1" applyFill="1" applyProtection="1"/>
    <xf numFmtId="0" fontId="0" fillId="0" borderId="0" xfId="0" applyFill="1" applyProtection="1"/>
    <xf numFmtId="0" fontId="0" fillId="0" borderId="0" xfId="0" applyAlignment="1" applyProtection="1">
      <alignment horizontal="center" vertical="top"/>
    </xf>
    <xf numFmtId="0" fontId="2" fillId="0" borderId="0" xfId="0" applyFont="1" applyProtection="1"/>
    <xf numFmtId="0" fontId="0" fillId="0" borderId="8" xfId="0" applyBorder="1" applyProtection="1"/>
    <xf numFmtId="164" fontId="0" fillId="0" borderId="31" xfId="1" applyNumberFormat="1" applyFont="1" applyBorder="1" applyProtection="1"/>
    <xf numFmtId="8" fontId="0" fillId="0" borderId="31" xfId="1" applyNumberFormat="1" applyFont="1" applyBorder="1" applyProtection="1"/>
    <xf numFmtId="0" fontId="3" fillId="0" borderId="8" xfId="0" applyFont="1" applyBorder="1" applyAlignment="1" applyProtection="1">
      <alignment horizontal="left" indent="2"/>
    </xf>
    <xf numFmtId="44" fontId="0" fillId="0" borderId="31" xfId="1" applyFont="1" applyBorder="1" applyProtection="1"/>
    <xf numFmtId="8" fontId="0" fillId="0" borderId="37" xfId="1" applyNumberFormat="1" applyFont="1" applyBorder="1" applyProtection="1"/>
    <xf numFmtId="0" fontId="0" fillId="0" borderId="31" xfId="0" applyBorder="1" applyProtection="1"/>
    <xf numFmtId="0" fontId="0" fillId="0" borderId="49" xfId="0" applyBorder="1" applyProtection="1"/>
    <xf numFmtId="8" fontId="0" fillId="0" borderId="50" xfId="1" applyNumberFormat="1" applyFont="1" applyBorder="1" applyProtection="1"/>
    <xf numFmtId="8" fontId="13" fillId="0" borderId="0" xfId="0" applyNumberFormat="1" applyFont="1" applyAlignment="1" applyProtection="1">
      <alignment horizontal="center"/>
    </xf>
    <xf numFmtId="164" fontId="13" fillId="0" borderId="0" xfId="0" applyNumberFormat="1" applyFont="1" applyProtection="1"/>
    <xf numFmtId="164" fontId="18" fillId="0" borderId="0" xfId="0" applyNumberFormat="1" applyFont="1" applyProtection="1"/>
    <xf numFmtId="8" fontId="13" fillId="0" borderId="40" xfId="0" applyNumberFormat="1" applyFont="1" applyBorder="1" applyAlignment="1" applyProtection="1">
      <alignment horizontal="center"/>
    </xf>
    <xf numFmtId="8" fontId="13" fillId="0" borderId="41" xfId="0" applyNumberFormat="1" applyFont="1" applyBorder="1" applyAlignment="1" applyProtection="1">
      <alignment horizontal="center"/>
    </xf>
    <xf numFmtId="8" fontId="13" fillId="0" borderId="42" xfId="0" applyNumberFormat="1" applyFont="1" applyBorder="1" applyAlignment="1" applyProtection="1">
      <alignment horizontal="center"/>
    </xf>
    <xf numFmtId="0" fontId="10" fillId="0" borderId="0" xfId="0" applyFont="1" applyAlignment="1" applyProtection="1">
      <alignment horizontal="right" vertical="center"/>
    </xf>
    <xf numFmtId="0" fontId="8" fillId="0" borderId="0" xfId="0" applyFont="1" applyAlignment="1" applyProtection="1">
      <alignment vertical="center"/>
    </xf>
    <xf numFmtId="0" fontId="6" fillId="0" borderId="44" xfId="0" applyFont="1" applyBorder="1" applyProtection="1"/>
    <xf numFmtId="164" fontId="6" fillId="0" borderId="0" xfId="0" applyNumberFormat="1" applyFont="1" applyProtection="1"/>
    <xf numFmtId="0" fontId="8" fillId="0" borderId="45" xfId="0" applyFont="1" applyBorder="1" applyProtection="1"/>
    <xf numFmtId="0" fontId="9" fillId="0" borderId="46" xfId="0" applyFont="1" applyBorder="1" applyAlignment="1" applyProtection="1">
      <alignment horizontal="right"/>
    </xf>
    <xf numFmtId="0" fontId="8" fillId="0" borderId="46" xfId="0" applyFont="1" applyBorder="1" applyProtection="1"/>
    <xf numFmtId="0" fontId="6" fillId="0" borderId="46" xfId="0" applyFont="1" applyBorder="1" applyProtection="1"/>
    <xf numFmtId="0" fontId="6" fillId="0" borderId="47" xfId="0" applyFont="1" applyBorder="1" applyProtection="1"/>
    <xf numFmtId="0" fontId="18" fillId="0" borderId="0" xfId="0" applyFont="1" applyAlignment="1" applyProtection="1">
      <alignment horizontal="right"/>
    </xf>
    <xf numFmtId="0" fontId="20" fillId="0" borderId="0" xfId="0" applyFont="1" applyProtection="1"/>
    <xf numFmtId="0" fontId="7" fillId="0" borderId="0" xfId="0" applyFont="1" applyAlignment="1" applyProtection="1">
      <alignment horizontal="right"/>
    </xf>
    <xf numFmtId="164" fontId="20" fillId="0" borderId="0" xfId="0" applyNumberFormat="1" applyFont="1" applyProtection="1"/>
    <xf numFmtId="0" fontId="20" fillId="0" borderId="0" xfId="0" applyFont="1" applyAlignment="1" applyProtection="1">
      <alignment horizontal="right"/>
    </xf>
    <xf numFmtId="0" fontId="21" fillId="0" borderId="0" xfId="0" applyFont="1" applyProtection="1"/>
    <xf numFmtId="164" fontId="21" fillId="0" borderId="0" xfId="0" applyNumberFormat="1" applyFont="1" applyProtection="1"/>
    <xf numFmtId="164" fontId="0" fillId="0" borderId="0" xfId="0" applyNumberFormat="1" applyProtection="1"/>
    <xf numFmtId="44" fontId="0" fillId="0" borderId="0" xfId="1" applyFont="1" applyProtection="1"/>
    <xf numFmtId="164" fontId="2" fillId="0" borderId="0" xfId="0" applyNumberFormat="1" applyFont="1" applyProtection="1"/>
    <xf numFmtId="0" fontId="11" fillId="2" borderId="7" xfId="0" applyFont="1" applyFill="1" applyBorder="1" applyAlignment="1" applyProtection="1">
      <alignment horizontal="center" vertical="center" wrapText="1" shrinkToFit="1"/>
    </xf>
    <xf numFmtId="164" fontId="11" fillId="2" borderId="3" xfId="0" applyNumberFormat="1" applyFont="1" applyFill="1" applyBorder="1" applyAlignment="1" applyProtection="1">
      <alignment horizontal="center" vertical="center" wrapText="1" shrinkToFit="1"/>
    </xf>
    <xf numFmtId="0" fontId="11" fillId="2" borderId="57" xfId="0" applyFont="1" applyFill="1" applyBorder="1" applyAlignment="1" applyProtection="1">
      <alignment horizontal="center" vertical="center" wrapText="1" shrinkToFit="1"/>
    </xf>
    <xf numFmtId="0" fontId="13" fillId="4" borderId="6" xfId="0" applyFont="1" applyFill="1" applyBorder="1" applyAlignment="1" applyProtection="1">
      <alignment horizontal="center" vertical="center" wrapText="1" shrinkToFit="1"/>
    </xf>
    <xf numFmtId="0" fontId="13" fillId="6" borderId="2" xfId="0" applyFont="1" applyFill="1" applyBorder="1" applyAlignment="1" applyProtection="1">
      <alignment horizontal="center" vertical="center" wrapText="1" shrinkToFit="1"/>
    </xf>
    <xf numFmtId="8" fontId="10" fillId="4" borderId="26" xfId="0" applyNumberFormat="1" applyFont="1" applyFill="1" applyBorder="1" applyProtection="1"/>
    <xf numFmtId="8" fontId="10" fillId="6" borderId="30" xfId="0" applyNumberFormat="1" applyFont="1" applyFill="1" applyBorder="1" applyProtection="1"/>
    <xf numFmtId="8" fontId="10" fillId="6" borderId="26" xfId="0" applyNumberFormat="1" applyFont="1" applyFill="1" applyBorder="1" applyProtection="1"/>
    <xf numFmtId="164" fontId="10" fillId="2" borderId="23" xfId="0" applyNumberFormat="1" applyFont="1" applyFill="1" applyBorder="1" applyProtection="1"/>
    <xf numFmtId="164" fontId="10" fillId="2" borderId="50" xfId="0" applyNumberFormat="1" applyFont="1" applyFill="1" applyBorder="1" applyProtection="1"/>
    <xf numFmtId="0" fontId="0" fillId="0" borderId="0" xfId="0" applyAlignment="1" applyProtection="1">
      <alignment wrapText="1"/>
    </xf>
    <xf numFmtId="0" fontId="2" fillId="0" borderId="0" xfId="0" applyFont="1" applyAlignment="1" applyProtection="1">
      <alignment wrapText="1"/>
    </xf>
    <xf numFmtId="0" fontId="10" fillId="8" borderId="60" xfId="0" applyFont="1" applyFill="1" applyBorder="1" applyAlignment="1" applyProtection="1">
      <alignment horizontal="right"/>
    </xf>
    <xf numFmtId="164" fontId="10" fillId="8" borderId="50" xfId="0" applyNumberFormat="1" applyFont="1" applyFill="1" applyBorder="1" applyProtection="1"/>
    <xf numFmtId="0" fontId="0" fillId="0" borderId="0" xfId="0" applyBorder="1" applyProtection="1"/>
    <xf numFmtId="164" fontId="0" fillId="0" borderId="0" xfId="1" applyNumberFormat="1" applyFont="1" applyBorder="1" applyProtection="1"/>
    <xf numFmtId="44" fontId="3" fillId="2" borderId="7" xfId="1" applyFont="1" applyFill="1" applyBorder="1" applyProtection="1"/>
    <xf numFmtId="10" fontId="2" fillId="2" borderId="7" xfId="2" applyNumberFormat="1" applyFont="1" applyFill="1" applyBorder="1" applyProtection="1"/>
    <xf numFmtId="44" fontId="0" fillId="2" borderId="7" xfId="1" applyFont="1" applyFill="1" applyBorder="1" applyProtection="1"/>
    <xf numFmtId="44" fontId="0" fillId="2" borderId="17" xfId="1" applyFont="1" applyFill="1" applyBorder="1" applyProtection="1"/>
    <xf numFmtId="44" fontId="1" fillId="2" borderId="7" xfId="1" applyFont="1" applyFill="1" applyBorder="1" applyProtection="1"/>
    <xf numFmtId="164" fontId="1" fillId="2" borderId="7" xfId="1" applyNumberFormat="1" applyFont="1" applyFill="1" applyBorder="1" applyProtection="1"/>
    <xf numFmtId="164" fontId="3" fillId="2" borderId="7" xfId="1" applyNumberFormat="1" applyFont="1" applyFill="1" applyBorder="1" applyProtection="1"/>
    <xf numFmtId="44" fontId="0" fillId="2" borderId="23" xfId="1" applyFont="1" applyFill="1" applyBorder="1" applyProtection="1"/>
    <xf numFmtId="164" fontId="0" fillId="0" borderId="16" xfId="0" applyNumberFormat="1" applyBorder="1" applyProtection="1">
      <protection locked="0"/>
    </xf>
    <xf numFmtId="164" fontId="0" fillId="0" borderId="13" xfId="0" applyNumberFormat="1" applyBorder="1" applyProtection="1">
      <protection locked="0"/>
    </xf>
    <xf numFmtId="164" fontId="0" fillId="0" borderId="15" xfId="0" applyNumberFormat="1" applyBorder="1" applyProtection="1">
      <protection locked="0"/>
    </xf>
    <xf numFmtId="164" fontId="0" fillId="0" borderId="12" xfId="0" applyNumberFormat="1" applyBorder="1" applyProtection="1">
      <protection locked="0"/>
    </xf>
    <xf numFmtId="164" fontId="0" fillId="0" borderId="24" xfId="0" applyNumberFormat="1" applyBorder="1" applyProtection="1">
      <protection locked="0"/>
    </xf>
    <xf numFmtId="164" fontId="0" fillId="0" borderId="18" xfId="0" applyNumberFormat="1" applyBorder="1" applyProtection="1">
      <protection locked="0"/>
    </xf>
    <xf numFmtId="164" fontId="0" fillId="0" borderId="23" xfId="0" applyNumberFormat="1" applyBorder="1" applyProtection="1">
      <protection locked="0"/>
    </xf>
    <xf numFmtId="164" fontId="0" fillId="0" borderId="21" xfId="0" applyNumberFormat="1" applyBorder="1" applyProtection="1">
      <protection locked="0"/>
    </xf>
    <xf numFmtId="164" fontId="0" fillId="0" borderId="14" xfId="0" applyNumberFormat="1" applyBorder="1" applyProtection="1">
      <protection locked="0"/>
    </xf>
    <xf numFmtId="164" fontId="0" fillId="0" borderId="22" xfId="0" applyNumberFormat="1" applyBorder="1" applyProtection="1">
      <protection locked="0"/>
    </xf>
    <xf numFmtId="0" fontId="8" fillId="2" borderId="39" xfId="0" applyFont="1" applyFill="1" applyBorder="1" applyAlignment="1" applyProtection="1">
      <alignment horizontal="left"/>
    </xf>
    <xf numFmtId="0" fontId="11" fillId="8" borderId="13" xfId="0" applyFont="1" applyFill="1" applyBorder="1" applyAlignment="1" applyProtection="1">
      <alignment vertical="center" wrapText="1" shrinkToFit="1"/>
    </xf>
    <xf numFmtId="0" fontId="11" fillId="8" borderId="13" xfId="0" quotePrefix="1" applyFont="1" applyFill="1" applyBorder="1" applyAlignment="1" applyProtection="1">
      <alignment vertical="center" wrapText="1" shrinkToFit="1"/>
    </xf>
    <xf numFmtId="0" fontId="9" fillId="9" borderId="19" xfId="0" applyFont="1" applyFill="1" applyBorder="1" applyProtection="1"/>
    <xf numFmtId="164" fontId="6" fillId="2" borderId="12" xfId="0" applyNumberFormat="1" applyFont="1" applyFill="1" applyBorder="1" applyProtection="1"/>
    <xf numFmtId="164" fontId="6" fillId="2" borderId="18" xfId="1" applyNumberFormat="1" applyFont="1" applyFill="1" applyBorder="1" applyProtection="1"/>
    <xf numFmtId="8" fontId="6" fillId="2" borderId="18" xfId="1" applyNumberFormat="1" applyFont="1" applyFill="1" applyBorder="1" applyProtection="1"/>
    <xf numFmtId="9" fontId="6" fillId="2" borderId="23" xfId="2" applyFont="1" applyFill="1" applyBorder="1" applyProtection="1"/>
    <xf numFmtId="0" fontId="9" fillId="10" borderId="25" xfId="0" applyFont="1" applyFill="1" applyBorder="1" applyProtection="1"/>
    <xf numFmtId="0" fontId="9" fillId="18" borderId="25" xfId="0" applyFont="1" applyFill="1" applyBorder="1" applyProtection="1"/>
    <xf numFmtId="0" fontId="9" fillId="14" borderId="25" xfId="0" applyFont="1" applyFill="1" applyBorder="1" applyProtection="1"/>
    <xf numFmtId="0" fontId="9" fillId="13" borderId="25" xfId="0" applyFont="1" applyFill="1" applyBorder="1" applyProtection="1"/>
    <xf numFmtId="0" fontId="9" fillId="11" borderId="25" xfId="0" applyFont="1" applyFill="1" applyBorder="1" applyProtection="1"/>
    <xf numFmtId="0" fontId="9" fillId="9" borderId="25" xfId="0" applyFont="1" applyFill="1" applyBorder="1" applyProtection="1"/>
    <xf numFmtId="0" fontId="9" fillId="15" borderId="36" xfId="0" applyFont="1" applyFill="1" applyBorder="1" applyProtection="1"/>
    <xf numFmtId="0" fontId="9" fillId="12" borderId="25" xfId="0" applyFont="1" applyFill="1" applyBorder="1" applyProtection="1"/>
    <xf numFmtId="8" fontId="10" fillId="18" borderId="27" xfId="0" applyNumberFormat="1" applyFont="1" applyFill="1" applyBorder="1" applyProtection="1"/>
    <xf numFmtId="8" fontId="10" fillId="17" borderId="30" xfId="0" applyNumberFormat="1" applyFont="1" applyFill="1" applyBorder="1" applyProtection="1"/>
    <xf numFmtId="164" fontId="10" fillId="8" borderId="23" xfId="0" applyNumberFormat="1" applyFont="1" applyFill="1" applyBorder="1" applyProtection="1"/>
    <xf numFmtId="0" fontId="10" fillId="8" borderId="49" xfId="0" applyFont="1" applyFill="1" applyBorder="1" applyAlignment="1" applyProtection="1">
      <alignment horizontal="right"/>
    </xf>
    <xf numFmtId="0" fontId="10" fillId="8" borderId="58" xfId="0" applyFont="1" applyFill="1" applyBorder="1" applyAlignment="1" applyProtection="1">
      <alignment horizontal="right"/>
    </xf>
    <xf numFmtId="0" fontId="10" fillId="8" borderId="36" xfId="0" applyFont="1" applyFill="1" applyBorder="1" applyAlignment="1" applyProtection="1">
      <alignment horizontal="right"/>
    </xf>
    <xf numFmtId="8" fontId="10" fillId="8" borderId="0" xfId="0" applyNumberFormat="1" applyFont="1" applyFill="1" applyBorder="1" applyProtection="1"/>
    <xf numFmtId="8" fontId="10" fillId="8" borderId="27" xfId="0" applyNumberFormat="1" applyFont="1" applyFill="1" applyBorder="1" applyProtection="1"/>
    <xf numFmtId="8" fontId="10" fillId="8" borderId="30" xfId="0" applyNumberFormat="1" applyFont="1" applyFill="1" applyBorder="1" applyProtection="1"/>
    <xf numFmtId="0" fontId="10" fillId="8" borderId="25" xfId="0" applyFont="1" applyFill="1" applyBorder="1" applyAlignment="1" applyProtection="1">
      <alignment horizontal="right"/>
    </xf>
    <xf numFmtId="0" fontId="10" fillId="8" borderId="33" xfId="0" applyFont="1" applyFill="1" applyBorder="1" applyAlignment="1" applyProtection="1">
      <alignment horizontal="right"/>
    </xf>
    <xf numFmtId="0" fontId="18" fillId="2" borderId="22" xfId="0" applyFont="1" applyFill="1" applyBorder="1" applyAlignment="1" applyProtection="1">
      <alignment horizontal="right"/>
    </xf>
    <xf numFmtId="0" fontId="10" fillId="8" borderId="8" xfId="0" applyFont="1" applyFill="1" applyBorder="1" applyAlignment="1" applyProtection="1">
      <alignment horizontal="right"/>
    </xf>
    <xf numFmtId="0" fontId="10" fillId="8" borderId="0" xfId="0" applyFont="1" applyFill="1" applyBorder="1" applyAlignment="1" applyProtection="1">
      <alignment horizontal="right"/>
    </xf>
    <xf numFmtId="164" fontId="6" fillId="8" borderId="22" xfId="0" applyNumberFormat="1" applyFont="1" applyFill="1" applyBorder="1" applyAlignment="1" applyProtection="1">
      <alignment horizontal="center"/>
    </xf>
    <xf numFmtId="164" fontId="6" fillId="8" borderId="0" xfId="0" applyNumberFormat="1" applyFont="1" applyFill="1" applyBorder="1" applyAlignment="1" applyProtection="1">
      <alignment horizontal="center"/>
    </xf>
    <xf numFmtId="164" fontId="10" fillId="8" borderId="0" xfId="0" applyNumberFormat="1" applyFont="1" applyFill="1" applyBorder="1" applyProtection="1"/>
    <xf numFmtId="0" fontId="9" fillId="2" borderId="22" xfId="0" applyFont="1" applyFill="1" applyBorder="1" applyAlignment="1" applyProtection="1">
      <alignment horizontal="right"/>
    </xf>
    <xf numFmtId="164" fontId="6" fillId="8" borderId="60" xfId="1" applyNumberFormat="1" applyFont="1" applyFill="1" applyBorder="1" applyAlignment="1" applyProtection="1">
      <alignment horizontal="center"/>
    </xf>
    <xf numFmtId="8" fontId="10" fillId="8" borderId="60" xfId="0" applyNumberFormat="1" applyFont="1" applyFill="1" applyBorder="1" applyProtection="1"/>
    <xf numFmtId="164" fontId="10" fillId="8" borderId="60" xfId="0" applyNumberFormat="1" applyFont="1" applyFill="1" applyBorder="1" applyProtection="1"/>
    <xf numFmtId="0" fontId="0" fillId="8" borderId="0" xfId="0" applyFill="1" applyProtection="1"/>
    <xf numFmtId="8" fontId="0" fillId="8" borderId="0" xfId="0" applyNumberFormat="1" applyFill="1" applyProtection="1"/>
    <xf numFmtId="8" fontId="6" fillId="2" borderId="18" xfId="0" applyNumberFormat="1" applyFont="1" applyFill="1" applyBorder="1" applyAlignment="1" applyProtection="1">
      <alignment horizontal="center"/>
    </xf>
    <xf numFmtId="164" fontId="6" fillId="2" borderId="18" xfId="0" applyNumberFormat="1" applyFont="1" applyFill="1" applyBorder="1" applyAlignment="1" applyProtection="1">
      <alignment horizontal="center"/>
    </xf>
    <xf numFmtId="164" fontId="6" fillId="8" borderId="18" xfId="0" applyNumberFormat="1" applyFont="1" applyFill="1" applyBorder="1" applyAlignment="1" applyProtection="1">
      <alignment horizontal="center"/>
    </xf>
    <xf numFmtId="0" fontId="6" fillId="8" borderId="18" xfId="0" applyFont="1" applyFill="1" applyBorder="1" applyAlignment="1" applyProtection="1">
      <alignment horizontal="center"/>
    </xf>
    <xf numFmtId="8" fontId="13" fillId="0" borderId="0" xfId="0" applyNumberFormat="1" applyFont="1" applyAlignment="1" applyProtection="1">
      <alignment horizontal="right"/>
    </xf>
    <xf numFmtId="0" fontId="9" fillId="0" borderId="0" xfId="0" applyFont="1" applyBorder="1" applyAlignment="1" applyProtection="1"/>
    <xf numFmtId="0" fontId="10" fillId="0" borderId="43" xfId="0" applyFont="1" applyBorder="1" applyAlignment="1" applyProtection="1">
      <alignment horizontal="right" vertical="center"/>
    </xf>
    <xf numFmtId="0" fontId="10" fillId="0" borderId="0" xfId="0" applyFont="1" applyBorder="1" applyAlignment="1" applyProtection="1">
      <alignment horizontal="right" vertical="center"/>
    </xf>
    <xf numFmtId="0" fontId="10" fillId="0" borderId="0" xfId="0" applyFont="1" applyBorder="1" applyAlignment="1" applyProtection="1">
      <alignment vertical="center" wrapText="1"/>
    </xf>
    <xf numFmtId="0" fontId="10" fillId="0" borderId="44" xfId="0" applyFont="1" applyBorder="1" applyAlignment="1" applyProtection="1">
      <alignment vertical="center" wrapText="1"/>
    </xf>
    <xf numFmtId="0" fontId="8" fillId="0" borderId="0" xfId="0" applyFont="1" applyBorder="1" applyAlignment="1" applyProtection="1">
      <alignment vertical="center"/>
    </xf>
    <xf numFmtId="0" fontId="6" fillId="0" borderId="0" xfId="0" applyFont="1" applyBorder="1" applyProtection="1"/>
    <xf numFmtId="0" fontId="6" fillId="0" borderId="43" xfId="0" applyFont="1" applyBorder="1" applyProtection="1"/>
    <xf numFmtId="0" fontId="8" fillId="0" borderId="0" xfId="0" applyFont="1" applyBorder="1" applyAlignment="1" applyProtection="1"/>
    <xf numFmtId="0" fontId="8" fillId="0" borderId="44" xfId="0" applyFont="1" applyBorder="1" applyAlignment="1" applyProtection="1"/>
    <xf numFmtId="0" fontId="9" fillId="0" borderId="44" xfId="0" applyFont="1" applyBorder="1" applyAlignment="1" applyProtection="1"/>
    <xf numFmtId="0" fontId="8" fillId="0" borderId="0" xfId="0" applyFont="1" applyBorder="1" applyProtection="1"/>
    <xf numFmtId="0" fontId="6" fillId="0" borderId="45" xfId="0" applyFont="1" applyBorder="1" applyProtection="1"/>
    <xf numFmtId="0" fontId="18" fillId="0" borderId="46" xfId="0" applyFont="1" applyBorder="1" applyAlignment="1" applyProtection="1">
      <alignment horizontal="right"/>
    </xf>
    <xf numFmtId="8" fontId="10" fillId="0" borderId="0" xfId="0" applyNumberFormat="1" applyFont="1" applyFill="1" applyBorder="1" applyProtection="1">
      <protection locked="0"/>
    </xf>
    <xf numFmtId="0" fontId="8" fillId="3" borderId="8" xfId="0" applyFont="1" applyFill="1" applyBorder="1" applyProtection="1"/>
    <xf numFmtId="0" fontId="9" fillId="3" borderId="8" xfId="0" applyFont="1" applyFill="1" applyBorder="1" applyAlignment="1" applyProtection="1">
      <alignment horizontal="right"/>
    </xf>
    <xf numFmtId="0" fontId="9" fillId="3" borderId="0" xfId="0" applyFont="1" applyFill="1" applyBorder="1" applyAlignment="1" applyProtection="1">
      <alignment horizontal="right"/>
    </xf>
    <xf numFmtId="0" fontId="8" fillId="0" borderId="0" xfId="0" applyFont="1" applyFill="1" applyBorder="1" applyProtection="1">
      <protection locked="0"/>
    </xf>
    <xf numFmtId="164" fontId="10" fillId="8" borderId="53" xfId="0" applyNumberFormat="1" applyFont="1" applyFill="1" applyBorder="1" applyProtection="1"/>
    <xf numFmtId="164" fontId="16" fillId="8" borderId="53" xfId="0" applyNumberFormat="1" applyFont="1" applyFill="1" applyBorder="1" applyProtection="1"/>
    <xf numFmtId="8" fontId="10" fillId="8" borderId="53" xfId="0" applyNumberFormat="1" applyFont="1" applyFill="1" applyBorder="1" applyAlignment="1" applyProtection="1">
      <alignment horizontal="center"/>
    </xf>
    <xf numFmtId="164" fontId="10" fillId="2" borderId="56" xfId="0" applyNumberFormat="1" applyFont="1" applyFill="1" applyBorder="1" applyProtection="1"/>
    <xf numFmtId="0" fontId="10" fillId="2" borderId="38" xfId="0" applyFont="1" applyFill="1" applyBorder="1" applyAlignment="1" applyProtection="1">
      <alignment horizontal="right"/>
    </xf>
    <xf numFmtId="0" fontId="10" fillId="2" borderId="38" xfId="0" applyFont="1" applyFill="1" applyBorder="1" applyAlignment="1" applyProtection="1"/>
    <xf numFmtId="0" fontId="10" fillId="2" borderId="0" xfId="0" applyFont="1" applyFill="1" applyBorder="1" applyAlignment="1" applyProtection="1"/>
    <xf numFmtId="0" fontId="10" fillId="2" borderId="35" xfId="0" applyFont="1" applyFill="1" applyBorder="1" applyAlignment="1" applyProtection="1">
      <alignment horizontal="right"/>
    </xf>
    <xf numFmtId="0" fontId="10" fillId="2" borderId="63" xfId="0" applyFont="1" applyFill="1" applyBorder="1" applyAlignment="1" applyProtection="1">
      <alignment horizontal="right"/>
    </xf>
    <xf numFmtId="0" fontId="10" fillId="2" borderId="14" xfId="0" applyFont="1" applyFill="1" applyBorder="1" applyAlignment="1" applyProtection="1">
      <alignment horizontal="right"/>
    </xf>
    <xf numFmtId="0" fontId="6" fillId="2" borderId="18" xfId="0" applyFont="1" applyFill="1" applyBorder="1" applyProtection="1"/>
    <xf numFmtId="0" fontId="6" fillId="2" borderId="22" xfId="0" applyFont="1" applyFill="1" applyBorder="1" applyProtection="1"/>
    <xf numFmtId="164" fontId="9" fillId="6" borderId="18" xfId="1" applyNumberFormat="1" applyFont="1" applyFill="1" applyBorder="1" applyAlignment="1" applyProtection="1">
      <alignment horizontal="right"/>
    </xf>
    <xf numFmtId="164" fontId="6" fillId="8" borderId="33" xfId="0" applyNumberFormat="1" applyFont="1" applyFill="1" applyBorder="1" applyAlignment="1" applyProtection="1">
      <alignment horizontal="center"/>
    </xf>
    <xf numFmtId="164" fontId="6" fillId="8" borderId="32" xfId="1" applyNumberFormat="1" applyFont="1" applyFill="1" applyBorder="1" applyAlignment="1" applyProtection="1">
      <alignment horizontal="center"/>
    </xf>
    <xf numFmtId="8" fontId="6" fillId="2" borderId="66" xfId="1" applyNumberFormat="1" applyFont="1" applyFill="1" applyBorder="1" applyProtection="1"/>
    <xf numFmtId="8" fontId="10" fillId="2" borderId="7" xfId="1" applyNumberFormat="1" applyFont="1" applyFill="1" applyBorder="1" applyAlignment="1" applyProtection="1">
      <alignment horizontal="right"/>
    </xf>
    <xf numFmtId="8" fontId="6" fillId="2" borderId="51" xfId="1" applyNumberFormat="1" applyFont="1" applyFill="1" applyBorder="1" applyProtection="1"/>
    <xf numFmtId="0" fontId="10" fillId="2" borderId="7" xfId="0" applyFont="1" applyFill="1" applyBorder="1" applyAlignment="1" applyProtection="1">
      <alignment horizontal="center" vertical="center" shrinkToFit="1"/>
    </xf>
    <xf numFmtId="0" fontId="13" fillId="18" borderId="9" xfId="0" applyFont="1" applyFill="1" applyBorder="1" applyAlignment="1" applyProtection="1">
      <alignment horizontal="center" vertical="center" shrinkToFit="1"/>
    </xf>
    <xf numFmtId="0" fontId="13" fillId="18" borderId="5" xfId="0" applyFont="1" applyFill="1" applyBorder="1" applyAlignment="1" applyProtection="1">
      <alignment horizontal="center" vertical="center" shrinkToFit="1"/>
    </xf>
    <xf numFmtId="0" fontId="13" fillId="18" borderId="10" xfId="0" applyFont="1" applyFill="1" applyBorder="1" applyAlignment="1" applyProtection="1">
      <alignment horizontal="center" vertical="center" wrapText="1" shrinkToFit="1"/>
    </xf>
    <xf numFmtId="8" fontId="10" fillId="18" borderId="28" xfId="0" applyNumberFormat="1" applyFont="1" applyFill="1" applyBorder="1" applyProtection="1"/>
    <xf numFmtId="8" fontId="10" fillId="18" borderId="29" xfId="0" applyNumberFormat="1" applyFont="1" applyFill="1" applyBorder="1" applyProtection="1"/>
    <xf numFmtId="8" fontId="10" fillId="8" borderId="67" xfId="0" applyNumberFormat="1" applyFont="1" applyFill="1" applyBorder="1" applyProtection="1"/>
    <xf numFmtId="8" fontId="10" fillId="8" borderId="68" xfId="0" applyNumberFormat="1" applyFont="1" applyFill="1" applyBorder="1" applyProtection="1"/>
    <xf numFmtId="164" fontId="8" fillId="0" borderId="53" xfId="0" applyNumberFormat="1" applyFont="1" applyBorder="1" applyProtection="1">
      <protection locked="0"/>
    </xf>
    <xf numFmtId="8" fontId="10" fillId="8" borderId="69" xfId="0" applyNumberFormat="1" applyFont="1" applyFill="1" applyBorder="1" applyProtection="1"/>
    <xf numFmtId="0" fontId="10" fillId="2" borderId="38" xfId="3" applyFont="1" applyFill="1" applyBorder="1" applyAlignment="1" applyProtection="1">
      <alignment horizontal="right"/>
    </xf>
    <xf numFmtId="9" fontId="10" fillId="18" borderId="27" xfId="2" applyFont="1" applyFill="1" applyBorder="1" applyProtection="1"/>
    <xf numFmtId="9" fontId="10" fillId="17" borderId="30" xfId="2" applyFont="1" applyFill="1" applyBorder="1" applyProtection="1"/>
    <xf numFmtId="164" fontId="8" fillId="0" borderId="13" xfId="0" applyNumberFormat="1" applyFont="1" applyBorder="1" applyProtection="1">
      <protection locked="0"/>
    </xf>
    <xf numFmtId="164" fontId="8" fillId="0" borderId="18" xfId="0" applyNumberFormat="1" applyFont="1" applyBorder="1" applyProtection="1">
      <protection locked="0"/>
    </xf>
    <xf numFmtId="8" fontId="0" fillId="0" borderId="0" xfId="0" applyNumberFormat="1"/>
    <xf numFmtId="44" fontId="0" fillId="0" borderId="0" xfId="1" applyFont="1"/>
    <xf numFmtId="8" fontId="0" fillId="0" borderId="0" xfId="0" applyNumberFormat="1" applyProtection="1"/>
    <xf numFmtId="0" fontId="6" fillId="0" borderId="39" xfId="0" applyFont="1" applyBorder="1" applyProtection="1"/>
    <xf numFmtId="0" fontId="8" fillId="0" borderId="39" xfId="0" applyFont="1" applyBorder="1" applyAlignment="1" applyProtection="1">
      <alignment vertical="center"/>
    </xf>
    <xf numFmtId="0" fontId="6" fillId="0" borderId="0" xfId="0" applyFont="1" applyBorder="1" applyAlignment="1" applyProtection="1">
      <alignment horizontal="right"/>
    </xf>
    <xf numFmtId="8" fontId="13" fillId="2" borderId="70" xfId="0" applyNumberFormat="1" applyFont="1" applyFill="1" applyBorder="1" applyAlignment="1" applyProtection="1">
      <alignment horizontal="right"/>
    </xf>
    <xf numFmtId="0" fontId="9" fillId="0" borderId="43" xfId="0" applyFont="1" applyBorder="1" applyAlignment="1" applyProtection="1"/>
    <xf numFmtId="8" fontId="13" fillId="2" borderId="34" xfId="0" applyNumberFormat="1" applyFont="1" applyFill="1" applyBorder="1" applyAlignment="1" applyProtection="1">
      <alignment horizontal="right"/>
    </xf>
    <xf numFmtId="0" fontId="20" fillId="0" borderId="73" xfId="0" applyFont="1" applyBorder="1" applyProtection="1">
      <protection locked="0"/>
    </xf>
    <xf numFmtId="0" fontId="6" fillId="0" borderId="39" xfId="0" applyFont="1" applyBorder="1" applyAlignment="1" applyProtection="1">
      <protection locked="0"/>
    </xf>
    <xf numFmtId="0" fontId="17" fillId="0" borderId="0" xfId="0" applyFont="1" applyBorder="1" applyAlignment="1" applyProtection="1">
      <alignment horizontal="right" vertical="center" wrapText="1"/>
    </xf>
    <xf numFmtId="0" fontId="8" fillId="0" borderId="0" xfId="0" applyFont="1" applyBorder="1" applyAlignment="1" applyProtection="1">
      <alignment horizontal="right"/>
    </xf>
    <xf numFmtId="0" fontId="10" fillId="0" borderId="39" xfId="0" applyFont="1" applyBorder="1" applyAlignment="1" applyProtection="1">
      <alignment vertical="center" wrapText="1"/>
      <protection locked="0"/>
    </xf>
    <xf numFmtId="0" fontId="6" fillId="0" borderId="43" xfId="0" applyFont="1" applyBorder="1" applyAlignment="1" applyProtection="1">
      <alignment horizontal="right"/>
      <protection locked="0"/>
    </xf>
    <xf numFmtId="0" fontId="10" fillId="0" borderId="73" xfId="0" applyFont="1" applyBorder="1" applyAlignment="1" applyProtection="1">
      <alignment vertical="center" wrapText="1"/>
      <protection locked="0"/>
    </xf>
    <xf numFmtId="0" fontId="6" fillId="0" borderId="44" xfId="0" applyFont="1" applyBorder="1" applyAlignment="1" applyProtection="1">
      <protection locked="0"/>
    </xf>
    <xf numFmtId="0" fontId="9" fillId="0" borderId="43" xfId="0" applyFont="1" applyBorder="1" applyAlignment="1" applyProtection="1">
      <alignment horizontal="right"/>
    </xf>
    <xf numFmtId="8" fontId="13" fillId="0" borderId="74" xfId="0" applyNumberFormat="1" applyFont="1" applyBorder="1" applyAlignment="1" applyProtection="1">
      <alignment horizontal="center"/>
    </xf>
    <xf numFmtId="0" fontId="9" fillId="0" borderId="74" xfId="0" applyFont="1" applyBorder="1" applyAlignment="1" applyProtection="1"/>
    <xf numFmtId="0" fontId="10" fillId="0" borderId="74" xfId="0" applyFont="1" applyBorder="1" applyAlignment="1" applyProtection="1">
      <alignment vertical="center" wrapText="1"/>
    </xf>
    <xf numFmtId="0" fontId="10" fillId="0" borderId="74" xfId="0" applyFont="1" applyBorder="1" applyAlignment="1" applyProtection="1">
      <alignment vertical="center" wrapText="1"/>
      <protection locked="0"/>
    </xf>
    <xf numFmtId="0" fontId="8" fillId="0" borderId="74" xfId="0" applyFont="1" applyBorder="1" applyAlignment="1" applyProtection="1"/>
    <xf numFmtId="0" fontId="8" fillId="0" borderId="74" xfId="0" applyFont="1" applyBorder="1" applyProtection="1"/>
    <xf numFmtId="0" fontId="6" fillId="0" borderId="74" xfId="0" applyFont="1" applyBorder="1" applyProtection="1"/>
    <xf numFmtId="164" fontId="6" fillId="8" borderId="12" xfId="0" applyNumberFormat="1" applyFont="1" applyFill="1" applyBorder="1" applyProtection="1"/>
    <xf numFmtId="0" fontId="2" fillId="2" borderId="7" xfId="2" applyNumberFormat="1" applyFont="1" applyFill="1" applyBorder="1" applyProtection="1"/>
    <xf numFmtId="9" fontId="10" fillId="8" borderId="30" xfId="2" applyFont="1" applyFill="1" applyBorder="1" applyProtection="1"/>
    <xf numFmtId="8" fontId="6" fillId="8" borderId="22" xfId="0" applyNumberFormat="1" applyFont="1" applyFill="1" applyBorder="1" applyAlignment="1" applyProtection="1">
      <alignment horizontal="center"/>
    </xf>
    <xf numFmtId="164" fontId="0" fillId="0" borderId="16" xfId="0" applyNumberFormat="1" applyFill="1" applyBorder="1" applyProtection="1">
      <protection locked="0"/>
    </xf>
    <xf numFmtId="164" fontId="0" fillId="0" borderId="24" xfId="0" applyNumberFormat="1" applyFill="1" applyBorder="1" applyProtection="1">
      <protection locked="0"/>
    </xf>
    <xf numFmtId="164" fontId="0" fillId="0" borderId="18" xfId="0" applyNumberFormat="1" applyFill="1" applyBorder="1" applyProtection="1">
      <protection locked="0"/>
    </xf>
    <xf numFmtId="164" fontId="0" fillId="0" borderId="23" xfId="0" applyNumberFormat="1" applyFill="1" applyBorder="1" applyProtection="1">
      <protection locked="0"/>
    </xf>
    <xf numFmtId="164" fontId="0" fillId="0" borderId="22" xfId="0" applyNumberFormat="1" applyFill="1" applyBorder="1" applyProtection="1">
      <protection locked="0"/>
    </xf>
    <xf numFmtId="0" fontId="11" fillId="8" borderId="16" xfId="0" applyFont="1" applyFill="1" applyBorder="1" applyAlignment="1">
      <alignment vertical="center" wrapText="1" shrinkToFit="1"/>
    </xf>
    <xf numFmtId="8" fontId="10" fillId="21" borderId="27" xfId="0" applyNumberFormat="1" applyFont="1" applyFill="1" applyBorder="1" applyProtection="1"/>
    <xf numFmtId="9" fontId="10" fillId="21" borderId="27" xfId="2" applyFont="1" applyFill="1" applyBorder="1" applyProtection="1"/>
    <xf numFmtId="164" fontId="0" fillId="0" borderId="31" xfId="1" applyNumberFormat="1" applyFont="1" applyFill="1" applyBorder="1" applyProtection="1"/>
    <xf numFmtId="8" fontId="0" fillId="0" borderId="31" xfId="1" applyNumberFormat="1" applyFont="1" applyFill="1" applyBorder="1" applyProtection="1"/>
    <xf numFmtId="44" fontId="0" fillId="0" borderId="31" xfId="1" applyFont="1" applyFill="1" applyBorder="1" applyProtection="1"/>
    <xf numFmtId="164" fontId="0" fillId="0" borderId="37" xfId="1" applyNumberFormat="1" applyFont="1" applyFill="1" applyBorder="1" applyProtection="1"/>
    <xf numFmtId="164" fontId="0" fillId="0" borderId="50" xfId="1" applyNumberFormat="1" applyFont="1" applyFill="1" applyBorder="1" applyProtection="1"/>
    <xf numFmtId="164" fontId="9" fillId="0" borderId="18" xfId="0" applyNumberFormat="1" applyFont="1" applyFill="1" applyBorder="1" applyAlignment="1" applyProtection="1">
      <alignment horizontal="center" vertical="center"/>
      <protection locked="0"/>
    </xf>
    <xf numFmtId="164" fontId="9" fillId="0" borderId="18" xfId="0" applyNumberFormat="1" applyFont="1" applyFill="1" applyBorder="1" applyAlignment="1" applyProtection="1">
      <alignment horizontal="center" vertical="center"/>
    </xf>
    <xf numFmtId="0" fontId="6" fillId="0" borderId="0" xfId="0" applyFont="1" applyFill="1" applyProtection="1"/>
    <xf numFmtId="0" fontId="9" fillId="0" borderId="0" xfId="0" applyFont="1" applyFill="1" applyBorder="1" applyAlignment="1" applyProtection="1">
      <alignment horizontal="center" vertical="center"/>
    </xf>
    <xf numFmtId="164" fontId="9" fillId="0" borderId="75" xfId="0" applyNumberFormat="1" applyFont="1" applyFill="1" applyBorder="1" applyAlignment="1" applyProtection="1">
      <alignment horizontal="center" vertical="center"/>
      <protection locked="0"/>
    </xf>
    <xf numFmtId="0" fontId="9" fillId="0" borderId="75" xfId="0" applyFont="1" applyFill="1" applyBorder="1" applyAlignment="1" applyProtection="1">
      <alignment horizontal="center" vertical="center"/>
    </xf>
    <xf numFmtId="164" fontId="9" fillId="0" borderId="75" xfId="0" applyNumberFormat="1" applyFont="1" applyFill="1" applyBorder="1" applyAlignment="1" applyProtection="1">
      <alignment horizontal="center" vertical="center"/>
    </xf>
    <xf numFmtId="164" fontId="6" fillId="0" borderId="76" xfId="0" applyNumberFormat="1" applyFont="1" applyFill="1" applyBorder="1" applyAlignment="1" applyProtection="1">
      <alignment horizontal="center"/>
    </xf>
    <xf numFmtId="164" fontId="6" fillId="0" borderId="77" xfId="0" applyNumberFormat="1" applyFont="1" applyFill="1" applyBorder="1" applyAlignment="1" applyProtection="1">
      <alignment horizontal="center"/>
    </xf>
    <xf numFmtId="164" fontId="6" fillId="8" borderId="77" xfId="0" applyNumberFormat="1" applyFont="1" applyFill="1" applyBorder="1" applyAlignment="1" applyProtection="1">
      <alignment horizontal="center"/>
    </xf>
    <xf numFmtId="8" fontId="6" fillId="2" borderId="78" xfId="0" applyNumberFormat="1" applyFont="1" applyFill="1" applyBorder="1" applyAlignment="1" applyProtection="1">
      <alignment horizontal="center"/>
    </xf>
    <xf numFmtId="164" fontId="6" fillId="2" borderId="79" xfId="0" applyNumberFormat="1" applyFont="1" applyFill="1" applyBorder="1" applyAlignment="1" applyProtection="1">
      <alignment horizontal="center" vertical="center"/>
    </xf>
    <xf numFmtId="164" fontId="6" fillId="2" borderId="78" xfId="0" applyNumberFormat="1" applyFont="1" applyFill="1" applyBorder="1" applyAlignment="1" applyProtection="1">
      <alignment horizontal="center"/>
    </xf>
    <xf numFmtId="164" fontId="6" fillId="8" borderId="78" xfId="0" applyNumberFormat="1" applyFont="1" applyFill="1" applyBorder="1" applyAlignment="1" applyProtection="1">
      <alignment horizontal="center"/>
    </xf>
    <xf numFmtId="0" fontId="6" fillId="8" borderId="79" xfId="0" applyFont="1" applyFill="1" applyBorder="1" applyAlignment="1" applyProtection="1">
      <alignment horizontal="center" vertical="center"/>
    </xf>
    <xf numFmtId="0" fontId="13" fillId="8" borderId="80" xfId="3" applyFont="1" applyFill="1" applyBorder="1" applyAlignment="1" applyProtection="1">
      <alignment horizontal="center"/>
    </xf>
    <xf numFmtId="8" fontId="13" fillId="0" borderId="81" xfId="0" applyNumberFormat="1" applyFont="1" applyFill="1" applyBorder="1" applyAlignment="1" applyProtection="1">
      <alignment horizontal="center"/>
      <protection locked="0"/>
    </xf>
    <xf numFmtId="8" fontId="13" fillId="8" borderId="82" xfId="0" applyNumberFormat="1" applyFont="1" applyFill="1" applyBorder="1" applyAlignment="1" applyProtection="1">
      <alignment horizontal="center"/>
    </xf>
    <xf numFmtId="8" fontId="13" fillId="0" borderId="83" xfId="0" applyNumberFormat="1" applyFont="1" applyBorder="1" applyAlignment="1" applyProtection="1">
      <alignment horizontal="center"/>
    </xf>
    <xf numFmtId="8" fontId="13" fillId="22" borderId="34" xfId="0" applyNumberFormat="1" applyFont="1" applyFill="1" applyBorder="1" applyAlignment="1" applyProtection="1">
      <alignment horizontal="right"/>
    </xf>
    <xf numFmtId="164" fontId="6" fillId="2" borderId="84" xfId="0" applyNumberFormat="1" applyFont="1" applyFill="1" applyBorder="1" applyAlignment="1" applyProtection="1">
      <alignment horizontal="center" vertical="center"/>
    </xf>
    <xf numFmtId="0" fontId="28" fillId="8" borderId="7" xfId="0" applyFont="1" applyFill="1" applyBorder="1" applyAlignment="1" applyProtection="1">
      <alignment horizontal="center"/>
    </xf>
    <xf numFmtId="0" fontId="9" fillId="2" borderId="18" xfId="0" applyFont="1" applyFill="1" applyBorder="1" applyAlignment="1" applyProtection="1">
      <alignment horizontal="center" vertical="center"/>
    </xf>
    <xf numFmtId="0" fontId="6" fillId="0" borderId="0" xfId="0" applyFont="1" applyBorder="1" applyAlignment="1" applyProtection="1">
      <alignment horizontal="right"/>
      <protection locked="0"/>
    </xf>
    <xf numFmtId="0" fontId="6" fillId="0" borderId="0" xfId="0" applyFont="1" applyBorder="1" applyAlignment="1" applyProtection="1">
      <alignment horizontal="right" vertical="center"/>
    </xf>
    <xf numFmtId="0" fontId="29" fillId="0" borderId="0" xfId="0" applyFont="1" applyBorder="1" applyAlignment="1" applyProtection="1">
      <alignment vertical="center"/>
    </xf>
    <xf numFmtId="0" fontId="30" fillId="0" borderId="0" xfId="0" applyFont="1" applyBorder="1" applyAlignment="1" applyProtection="1"/>
    <xf numFmtId="8" fontId="10" fillId="18" borderId="85" xfId="0" applyNumberFormat="1" applyFont="1" applyFill="1" applyBorder="1" applyProtection="1"/>
    <xf numFmtId="8" fontId="10" fillId="18" borderId="7" xfId="0" applyNumberFormat="1" applyFont="1" applyFill="1" applyBorder="1" applyProtection="1"/>
    <xf numFmtId="0" fontId="18" fillId="2" borderId="16" xfId="0" applyFont="1" applyFill="1" applyBorder="1" applyAlignment="1" applyProtection="1">
      <alignment horizontal="right"/>
    </xf>
    <xf numFmtId="8" fontId="10" fillId="8" borderId="16" xfId="0" applyNumberFormat="1" applyFont="1" applyFill="1" applyBorder="1" applyProtection="1"/>
    <xf numFmtId="9" fontId="10" fillId="5" borderId="7" xfId="2" applyFont="1" applyFill="1" applyBorder="1" applyProtection="1"/>
    <xf numFmtId="8" fontId="10" fillId="5" borderId="7" xfId="0" applyNumberFormat="1" applyFont="1" applyFill="1" applyBorder="1" applyProtection="1"/>
    <xf numFmtId="9" fontId="10" fillId="7" borderId="7" xfId="2" applyFont="1" applyFill="1" applyBorder="1" applyProtection="1"/>
    <xf numFmtId="164" fontId="9" fillId="6" borderId="13" xfId="1" applyNumberFormat="1" applyFont="1" applyFill="1" applyBorder="1" applyAlignment="1" applyProtection="1">
      <alignment horizontal="right"/>
    </xf>
    <xf numFmtId="9" fontId="10" fillId="6" borderId="7" xfId="2" applyFont="1" applyFill="1" applyBorder="1" applyProtection="1"/>
    <xf numFmtId="0" fontId="9" fillId="9" borderId="12" xfId="0" applyFont="1" applyFill="1" applyBorder="1" applyProtection="1"/>
    <xf numFmtId="8" fontId="17" fillId="2" borderId="13" xfId="0" applyNumberFormat="1" applyFont="1" applyFill="1" applyBorder="1" applyAlignment="1" applyProtection="1">
      <alignment vertical="center" shrinkToFit="1"/>
    </xf>
    <xf numFmtId="0" fontId="10" fillId="20" borderId="9" xfId="0" applyFont="1" applyFill="1" applyBorder="1" applyAlignment="1" applyProtection="1">
      <alignment horizontal="right" vertical="center" shrinkToFit="1"/>
    </xf>
    <xf numFmtId="8" fontId="10" fillId="2" borderId="5" xfId="0" applyNumberFormat="1" applyFont="1" applyFill="1" applyBorder="1" applyAlignment="1" applyProtection="1">
      <alignment vertical="center" shrinkToFit="1"/>
    </xf>
    <xf numFmtId="164" fontId="9" fillId="0" borderId="5" xfId="0" applyNumberFormat="1" applyFont="1" applyBorder="1" applyProtection="1">
      <protection locked="0"/>
    </xf>
    <xf numFmtId="164" fontId="9" fillId="0" borderId="5" xfId="0" applyNumberFormat="1" applyFont="1" applyFill="1" applyBorder="1" applyProtection="1">
      <protection locked="0"/>
    </xf>
    <xf numFmtId="164" fontId="9" fillId="0" borderId="10" xfId="0" applyNumberFormat="1" applyFont="1" applyBorder="1" applyProtection="1">
      <protection locked="0"/>
    </xf>
    <xf numFmtId="0" fontId="9" fillId="12" borderId="86" xfId="0" applyFont="1" applyFill="1" applyBorder="1" applyProtection="1"/>
    <xf numFmtId="8" fontId="17" fillId="2" borderId="87" xfId="0" applyNumberFormat="1" applyFont="1" applyFill="1" applyBorder="1" applyAlignment="1" applyProtection="1">
      <alignment vertical="center" shrinkToFit="1"/>
    </xf>
    <xf numFmtId="164" fontId="8" fillId="0" borderId="87" xfId="0" applyNumberFormat="1" applyFont="1" applyFill="1" applyBorder="1" applyProtection="1">
      <protection locked="0"/>
    </xf>
    <xf numFmtId="164" fontId="8" fillId="0" borderId="87" xfId="0" applyNumberFormat="1" applyFont="1" applyBorder="1" applyProtection="1">
      <protection locked="0"/>
    </xf>
    <xf numFmtId="0" fontId="10" fillId="20" borderId="88" xfId="0" applyFont="1" applyFill="1" applyBorder="1" applyAlignment="1" applyProtection="1">
      <alignment horizontal="right"/>
    </xf>
    <xf numFmtId="164" fontId="10" fillId="8" borderId="67" xfId="0" applyNumberFormat="1" applyFont="1" applyFill="1" applyBorder="1" applyProtection="1"/>
    <xf numFmtId="0" fontId="10" fillId="20" borderId="9" xfId="3" applyFont="1" applyFill="1" applyBorder="1" applyAlignment="1" applyProtection="1">
      <alignment horizontal="right"/>
    </xf>
    <xf numFmtId="8" fontId="10" fillId="20" borderId="5" xfId="3" applyNumberFormat="1" applyFont="1" applyFill="1" applyBorder="1" applyAlignment="1" applyProtection="1">
      <alignment horizontal="right"/>
    </xf>
    <xf numFmtId="8" fontId="10" fillId="4" borderId="5" xfId="0" applyNumberFormat="1" applyFont="1" applyFill="1" applyBorder="1" applyProtection="1"/>
    <xf numFmtId="8" fontId="10" fillId="18" borderId="5" xfId="0" applyNumberFormat="1" applyFont="1" applyFill="1" applyBorder="1" applyProtection="1"/>
    <xf numFmtId="8" fontId="10" fillId="5" borderId="5" xfId="0" applyNumberFormat="1" applyFont="1" applyFill="1" applyBorder="1" applyProtection="1"/>
    <xf numFmtId="8" fontId="10" fillId="6" borderId="5" xfId="0" applyNumberFormat="1" applyFont="1" applyFill="1" applyBorder="1" applyAlignment="1" applyProtection="1"/>
    <xf numFmtId="8" fontId="10" fillId="7" borderId="5" xfId="0" applyNumberFormat="1" applyFont="1" applyFill="1" applyBorder="1" applyAlignment="1" applyProtection="1"/>
    <xf numFmtId="8" fontId="10" fillId="17" borderId="10" xfId="0" applyNumberFormat="1" applyFont="1" applyFill="1" applyBorder="1" applyAlignment="1" applyProtection="1"/>
    <xf numFmtId="164" fontId="0" fillId="0" borderId="0" xfId="0" applyNumberFormat="1"/>
    <xf numFmtId="0" fontId="31" fillId="3" borderId="0" xfId="0" applyFont="1" applyFill="1" applyBorder="1" applyAlignment="1" applyProtection="1">
      <alignment horizontal="right"/>
    </xf>
    <xf numFmtId="0" fontId="8" fillId="0" borderId="0" xfId="0" applyFont="1" applyAlignment="1">
      <alignment horizontal="left" vertical="center" wrapText="1"/>
    </xf>
    <xf numFmtId="0" fontId="7" fillId="20" borderId="0" xfId="0" applyFont="1" applyFill="1" applyAlignment="1">
      <alignment horizontal="center" vertical="center" wrapText="1"/>
    </xf>
    <xf numFmtId="0" fontId="23" fillId="19" borderId="0" xfId="0" applyFont="1" applyFill="1" applyAlignment="1">
      <alignment horizontal="center"/>
    </xf>
    <xf numFmtId="0" fontId="0" fillId="0" borderId="38" xfId="0" applyBorder="1" applyAlignment="1">
      <alignment horizontal="left" vertical="center" wrapText="1"/>
    </xf>
    <xf numFmtId="0" fontId="0" fillId="0" borderId="0" xfId="0" applyAlignment="1">
      <alignment horizontal="left" vertical="center" wrapText="1"/>
    </xf>
    <xf numFmtId="0" fontId="10" fillId="20" borderId="27" xfId="0" applyFont="1" applyFill="1" applyBorder="1" applyAlignment="1" applyProtection="1">
      <alignment horizontal="center" vertical="center" shrinkToFit="1"/>
    </xf>
    <xf numFmtId="0" fontId="10" fillId="20" borderId="54" xfId="0" applyFont="1" applyFill="1" applyBorder="1" applyAlignment="1" applyProtection="1">
      <alignment horizontal="center" vertical="center" shrinkToFit="1"/>
    </xf>
    <xf numFmtId="0" fontId="10" fillId="20" borderId="28" xfId="0" applyFont="1" applyFill="1" applyBorder="1" applyAlignment="1" applyProtection="1">
      <alignment horizontal="center" vertical="center" shrinkToFit="1"/>
    </xf>
    <xf numFmtId="0" fontId="10" fillId="20" borderId="55" xfId="0" applyFont="1" applyFill="1" applyBorder="1" applyAlignment="1" applyProtection="1">
      <alignment horizontal="center" vertical="center" shrinkToFit="1"/>
    </xf>
    <xf numFmtId="0" fontId="4" fillId="16" borderId="48" xfId="0" applyFont="1" applyFill="1" applyBorder="1" applyAlignment="1" applyProtection="1">
      <alignment horizontal="center"/>
    </xf>
    <xf numFmtId="0" fontId="4" fillId="16" borderId="62" xfId="0" applyFont="1" applyFill="1" applyBorder="1" applyAlignment="1" applyProtection="1">
      <alignment horizontal="center"/>
    </xf>
    <xf numFmtId="0" fontId="5" fillId="2" borderId="8" xfId="0" applyFont="1" applyFill="1" applyBorder="1" applyAlignment="1" applyProtection="1">
      <alignment horizontal="center"/>
    </xf>
    <xf numFmtId="0" fontId="5" fillId="2" borderId="0" xfId="0" applyFont="1" applyFill="1" applyBorder="1" applyAlignment="1" applyProtection="1">
      <alignment horizontal="center"/>
    </xf>
    <xf numFmtId="0" fontId="8" fillId="0" borderId="39" xfId="0" applyFont="1" applyBorder="1" applyAlignment="1" applyProtection="1">
      <alignment horizontal="left" shrinkToFit="1"/>
      <protection locked="0"/>
    </xf>
    <xf numFmtId="0" fontId="10" fillId="18" borderId="28" xfId="0" applyFont="1" applyFill="1" applyBorder="1" applyAlignment="1" applyProtection="1">
      <alignment horizontal="center" vertical="center" wrapText="1" shrinkToFit="1"/>
    </xf>
    <xf numFmtId="0" fontId="10" fillId="18" borderId="55" xfId="0" applyFont="1" applyFill="1" applyBorder="1" applyAlignment="1" applyProtection="1">
      <alignment horizontal="center" vertical="center" wrapText="1" shrinkToFit="1"/>
    </xf>
    <xf numFmtId="8" fontId="10" fillId="7" borderId="48" xfId="0" quotePrefix="1" applyNumberFormat="1" applyFont="1" applyFill="1" applyBorder="1" applyAlignment="1" applyProtection="1">
      <alignment horizontal="center" vertical="center" wrapText="1"/>
    </xf>
    <xf numFmtId="8" fontId="10" fillId="7" borderId="49" xfId="0" quotePrefix="1" applyNumberFormat="1" applyFont="1" applyFill="1" applyBorder="1" applyAlignment="1" applyProtection="1">
      <alignment horizontal="center" vertical="center" wrapText="1"/>
    </xf>
    <xf numFmtId="0" fontId="10" fillId="4" borderId="28" xfId="0" applyFont="1" applyFill="1" applyBorder="1" applyAlignment="1" applyProtection="1">
      <alignment horizontal="center" vertical="center" wrapText="1" shrinkToFit="1"/>
    </xf>
    <xf numFmtId="0" fontId="10" fillId="4" borderId="55" xfId="0" applyFont="1" applyFill="1" applyBorder="1" applyAlignment="1" applyProtection="1">
      <alignment horizontal="center" vertical="center" wrapText="1" shrinkToFit="1"/>
    </xf>
    <xf numFmtId="8" fontId="10" fillId="6" borderId="48" xfId="0" applyNumberFormat="1" applyFont="1" applyFill="1" applyBorder="1" applyAlignment="1" applyProtection="1">
      <alignment horizontal="center" vertical="center" wrapText="1"/>
    </xf>
    <xf numFmtId="8" fontId="10" fillId="6" borderId="49" xfId="0" applyNumberFormat="1" applyFont="1" applyFill="1" applyBorder="1" applyAlignment="1" applyProtection="1">
      <alignment horizontal="center" vertical="center" wrapText="1"/>
    </xf>
    <xf numFmtId="0" fontId="10" fillId="17" borderId="57" xfId="0" applyFont="1" applyFill="1" applyBorder="1" applyAlignment="1" applyProtection="1">
      <alignment horizontal="center" vertical="center" wrapText="1" shrinkToFit="1"/>
    </xf>
    <xf numFmtId="0" fontId="10" fillId="17" borderId="53" xfId="0" applyFont="1" applyFill="1" applyBorder="1" applyAlignment="1" applyProtection="1">
      <alignment horizontal="center" vertical="center" wrapText="1" shrinkToFit="1"/>
    </xf>
    <xf numFmtId="0" fontId="10" fillId="5" borderId="64" xfId="0" applyFont="1" applyFill="1" applyBorder="1" applyAlignment="1" applyProtection="1">
      <alignment horizontal="center" vertical="center" wrapText="1" shrinkToFit="1"/>
    </xf>
    <xf numFmtId="0" fontId="10" fillId="5" borderId="65" xfId="0" applyFont="1" applyFill="1" applyBorder="1" applyAlignment="1" applyProtection="1">
      <alignment horizontal="center" vertical="center" wrapText="1" shrinkToFit="1"/>
    </xf>
    <xf numFmtId="8" fontId="10" fillId="5" borderId="48" xfId="0" applyNumberFormat="1" applyFont="1" applyFill="1" applyBorder="1" applyAlignment="1" applyProtection="1">
      <alignment horizontal="center" vertical="top" wrapText="1"/>
    </xf>
    <xf numFmtId="8" fontId="10" fillId="5" borderId="11" xfId="0" applyNumberFormat="1" applyFont="1" applyFill="1" applyBorder="1" applyAlignment="1" applyProtection="1">
      <alignment horizontal="center" vertical="top" wrapText="1"/>
    </xf>
    <xf numFmtId="0" fontId="10" fillId="17" borderId="48" xfId="0" applyFont="1" applyFill="1" applyBorder="1" applyAlignment="1" applyProtection="1">
      <alignment horizontal="center" vertical="top" wrapText="1" shrinkToFit="1"/>
    </xf>
    <xf numFmtId="0" fontId="10" fillId="17" borderId="11" xfId="0" applyFont="1" applyFill="1" applyBorder="1" applyAlignment="1" applyProtection="1">
      <alignment horizontal="center" vertical="top" wrapText="1" shrinkToFit="1"/>
    </xf>
    <xf numFmtId="164" fontId="0" fillId="8" borderId="22" xfId="1" applyNumberFormat="1" applyFont="1" applyFill="1" applyBorder="1" applyAlignment="1" applyProtection="1">
      <alignment horizontal="center"/>
    </xf>
    <xf numFmtId="164" fontId="0" fillId="8" borderId="33" xfId="1" applyNumberFormat="1" applyFont="1" applyFill="1" applyBorder="1" applyAlignment="1" applyProtection="1">
      <alignment horizontal="center"/>
    </xf>
    <xf numFmtId="164" fontId="0" fillId="8" borderId="24" xfId="1" applyNumberFormat="1" applyFont="1" applyFill="1" applyBorder="1" applyAlignment="1" applyProtection="1">
      <alignment horizontal="center"/>
    </xf>
    <xf numFmtId="8" fontId="10" fillId="4" borderId="48" xfId="0" applyNumberFormat="1" applyFont="1" applyFill="1" applyBorder="1" applyAlignment="1" applyProtection="1">
      <alignment horizontal="center" vertical="top" wrapText="1"/>
    </xf>
    <xf numFmtId="8" fontId="10" fillId="4" borderId="11" xfId="0" applyNumberFormat="1" applyFont="1" applyFill="1" applyBorder="1" applyAlignment="1" applyProtection="1">
      <alignment horizontal="center" vertical="top" wrapText="1"/>
    </xf>
    <xf numFmtId="8" fontId="10" fillId="6" borderId="48" xfId="0" applyNumberFormat="1" applyFont="1" applyFill="1" applyBorder="1" applyAlignment="1" applyProtection="1">
      <alignment horizontal="center" vertical="top" wrapText="1"/>
    </xf>
    <xf numFmtId="8" fontId="10" fillId="6" borderId="11" xfId="0" applyNumberFormat="1" applyFont="1" applyFill="1" applyBorder="1" applyAlignment="1" applyProtection="1">
      <alignment horizontal="center" vertical="top" wrapText="1"/>
    </xf>
    <xf numFmtId="8" fontId="10" fillId="7" borderId="48" xfId="0" quotePrefix="1" applyNumberFormat="1" applyFont="1" applyFill="1" applyBorder="1" applyAlignment="1" applyProtection="1">
      <alignment horizontal="center" vertical="top" wrapText="1"/>
    </xf>
    <xf numFmtId="8" fontId="10" fillId="7" borderId="11" xfId="0" quotePrefix="1" applyNumberFormat="1" applyFont="1" applyFill="1" applyBorder="1" applyAlignment="1" applyProtection="1">
      <alignment horizontal="center" vertical="top" wrapText="1"/>
    </xf>
    <xf numFmtId="0" fontId="20" fillId="0" borderId="39" xfId="0" applyFont="1" applyBorder="1" applyAlignment="1" applyProtection="1">
      <alignment horizontal="left"/>
      <protection locked="0"/>
    </xf>
    <xf numFmtId="0" fontId="6" fillId="0" borderId="39" xfId="0" applyFont="1" applyBorder="1" applyAlignment="1" applyProtection="1">
      <alignment horizontal="left"/>
      <protection locked="0"/>
    </xf>
    <xf numFmtId="0" fontId="20" fillId="0" borderId="0" xfId="0" applyFont="1" applyAlignment="1" applyProtection="1">
      <alignment horizontal="right"/>
    </xf>
    <xf numFmtId="0" fontId="9" fillId="0" borderId="43" xfId="0" applyFont="1" applyBorder="1" applyAlignment="1" applyProtection="1">
      <alignment horizontal="center"/>
    </xf>
    <xf numFmtId="0" fontId="9" fillId="0" borderId="0" xfId="0" applyFont="1" applyAlignment="1" applyProtection="1">
      <alignment horizontal="center"/>
    </xf>
    <xf numFmtId="0" fontId="9" fillId="0" borderId="44" xfId="0" applyFont="1" applyBorder="1" applyAlignment="1" applyProtection="1">
      <alignment horizontal="center"/>
    </xf>
    <xf numFmtId="8" fontId="10" fillId="6" borderId="1" xfId="0" applyNumberFormat="1" applyFont="1" applyFill="1" applyBorder="1" applyAlignment="1" applyProtection="1">
      <alignment horizontal="center"/>
    </xf>
    <xf numFmtId="8" fontId="10" fillId="6" borderId="2" xfId="0" applyNumberFormat="1" applyFont="1" applyFill="1" applyBorder="1" applyAlignment="1" applyProtection="1">
      <alignment horizontal="center"/>
    </xf>
    <xf numFmtId="8" fontId="10" fillId="6" borderId="3" xfId="0" applyNumberFormat="1" applyFont="1" applyFill="1" applyBorder="1" applyAlignment="1" applyProtection="1">
      <alignment horizontal="center"/>
    </xf>
    <xf numFmtId="164" fontId="8" fillId="6" borderId="25" xfId="1" applyNumberFormat="1" applyFont="1" applyFill="1" applyBorder="1" applyAlignment="1" applyProtection="1">
      <alignment horizontal="center"/>
    </xf>
    <xf numFmtId="164" fontId="8" fillId="6" borderId="33" xfId="1" applyNumberFormat="1" applyFont="1" applyFill="1" applyBorder="1" applyAlignment="1" applyProtection="1">
      <alignment horizontal="center"/>
    </xf>
    <xf numFmtId="164" fontId="8" fillId="6" borderId="34" xfId="1" applyNumberFormat="1" applyFont="1" applyFill="1" applyBorder="1" applyAlignment="1" applyProtection="1">
      <alignment horizontal="center"/>
    </xf>
    <xf numFmtId="0" fontId="8" fillId="0" borderId="43" xfId="0" applyFont="1" applyBorder="1" applyAlignment="1" applyProtection="1">
      <alignment horizontal="center"/>
      <protection locked="0"/>
    </xf>
    <xf numFmtId="0" fontId="8" fillId="0" borderId="0" xfId="0" applyFont="1" applyAlignment="1" applyProtection="1">
      <alignment horizontal="center"/>
      <protection locked="0"/>
    </xf>
    <xf numFmtId="0" fontId="8" fillId="0" borderId="52" xfId="0" applyFont="1" applyBorder="1" applyAlignment="1" applyProtection="1">
      <alignment horizontal="center"/>
      <protection locked="0"/>
    </xf>
    <xf numFmtId="0" fontId="8" fillId="0" borderId="39" xfId="0" applyFont="1" applyBorder="1" applyAlignment="1" applyProtection="1">
      <alignment horizontal="center"/>
      <protection locked="0"/>
    </xf>
    <xf numFmtId="0" fontId="8" fillId="0" borderId="0" xfId="0" applyFont="1" applyAlignment="1" applyProtection="1">
      <alignment horizontal="center" vertical="center"/>
      <protection locked="0"/>
    </xf>
    <xf numFmtId="0" fontId="8" fillId="0" borderId="39" xfId="0" applyFont="1" applyBorder="1" applyAlignment="1" applyProtection="1">
      <alignment horizontal="center" vertical="center"/>
      <protection locked="0"/>
    </xf>
    <xf numFmtId="164" fontId="0" fillId="8" borderId="22" xfId="0" applyNumberFormat="1" applyFill="1" applyBorder="1" applyAlignment="1" applyProtection="1">
      <alignment horizontal="center"/>
    </xf>
    <xf numFmtId="164" fontId="0" fillId="8" borderId="33" xfId="0" applyNumberFormat="1" applyFill="1" applyBorder="1" applyAlignment="1" applyProtection="1">
      <alignment horizontal="center"/>
    </xf>
    <xf numFmtId="164" fontId="0" fillId="8" borderId="24" xfId="0" applyNumberFormat="1" applyFill="1" applyBorder="1" applyAlignment="1" applyProtection="1">
      <alignment horizontal="center"/>
    </xf>
    <xf numFmtId="0" fontId="8" fillId="2" borderId="39" xfId="0" applyFont="1" applyFill="1" applyBorder="1" applyAlignment="1" applyProtection="1">
      <alignment horizontal="left" shrinkToFit="1"/>
    </xf>
    <xf numFmtId="0" fontId="4" fillId="16" borderId="0" xfId="0" applyFont="1" applyFill="1" applyAlignment="1" applyProtection="1">
      <alignment horizontal="center"/>
    </xf>
    <xf numFmtId="0" fontId="5" fillId="2" borderId="0" xfId="0" applyFont="1" applyFill="1" applyAlignment="1" applyProtection="1">
      <alignment horizontal="center"/>
    </xf>
    <xf numFmtId="8" fontId="10" fillId="4" borderId="33" xfId="0" applyNumberFormat="1" applyFont="1" applyFill="1" applyBorder="1" applyAlignment="1" applyProtection="1">
      <alignment horizontal="center"/>
    </xf>
    <xf numFmtId="8" fontId="10" fillId="4" borderId="34" xfId="0" applyNumberFormat="1" applyFont="1" applyFill="1" applyBorder="1" applyAlignment="1" applyProtection="1">
      <alignment horizontal="center"/>
    </xf>
    <xf numFmtId="8" fontId="10" fillId="18" borderId="25" xfId="0" applyNumberFormat="1" applyFont="1" applyFill="1" applyBorder="1" applyAlignment="1" applyProtection="1">
      <alignment horizontal="center"/>
    </xf>
    <xf numFmtId="8" fontId="10" fillId="18" borderId="33" xfId="0" applyNumberFormat="1" applyFont="1" applyFill="1" applyBorder="1" applyAlignment="1" applyProtection="1">
      <alignment horizontal="center"/>
    </xf>
    <xf numFmtId="8" fontId="10" fillId="18" borderId="34" xfId="0" applyNumberFormat="1" applyFont="1" applyFill="1" applyBorder="1" applyAlignment="1" applyProtection="1">
      <alignment horizontal="center"/>
    </xf>
    <xf numFmtId="8" fontId="10" fillId="6" borderId="25" xfId="0" applyNumberFormat="1" applyFont="1" applyFill="1" applyBorder="1" applyAlignment="1" applyProtection="1">
      <alignment horizontal="center"/>
    </xf>
    <xf numFmtId="8" fontId="10" fillId="6" borderId="33" xfId="0" applyNumberFormat="1" applyFont="1" applyFill="1" applyBorder="1" applyAlignment="1" applyProtection="1">
      <alignment horizontal="center"/>
    </xf>
    <xf numFmtId="8" fontId="10" fillId="6" borderId="34" xfId="0" applyNumberFormat="1" applyFont="1" applyFill="1" applyBorder="1" applyAlignment="1" applyProtection="1">
      <alignment horizontal="center"/>
    </xf>
    <xf numFmtId="8" fontId="10" fillId="7" borderId="25" xfId="0" applyNumberFormat="1" applyFont="1" applyFill="1" applyBorder="1" applyAlignment="1" applyProtection="1">
      <alignment horizontal="center"/>
    </xf>
    <xf numFmtId="8" fontId="10" fillId="7" borderId="33" xfId="0" applyNumberFormat="1" applyFont="1" applyFill="1" applyBorder="1" applyAlignment="1" applyProtection="1">
      <alignment horizontal="center"/>
    </xf>
    <xf numFmtId="8" fontId="10" fillId="7" borderId="34" xfId="0" applyNumberFormat="1" applyFont="1" applyFill="1" applyBorder="1" applyAlignment="1" applyProtection="1">
      <alignment horizontal="center"/>
    </xf>
    <xf numFmtId="8" fontId="10" fillId="17" borderId="25" xfId="0" applyNumberFormat="1" applyFont="1" applyFill="1" applyBorder="1" applyAlignment="1" applyProtection="1">
      <alignment horizontal="center"/>
    </xf>
    <xf numFmtId="8" fontId="10" fillId="17" borderId="33" xfId="0" applyNumberFormat="1" applyFont="1" applyFill="1" applyBorder="1" applyAlignment="1" applyProtection="1">
      <alignment horizontal="center"/>
    </xf>
    <xf numFmtId="8" fontId="10" fillId="17" borderId="34" xfId="0" applyNumberFormat="1" applyFont="1" applyFill="1" applyBorder="1" applyAlignment="1" applyProtection="1">
      <alignment horizontal="center"/>
    </xf>
    <xf numFmtId="0" fontId="13" fillId="4" borderId="2" xfId="0" applyFont="1" applyFill="1" applyBorder="1" applyAlignment="1" applyProtection="1">
      <alignment horizontal="center" vertical="center" wrapText="1" shrinkToFit="1"/>
    </xf>
    <xf numFmtId="0" fontId="13" fillId="4" borderId="3" xfId="0" applyFont="1" applyFill="1" applyBorder="1" applyAlignment="1" applyProtection="1">
      <alignment horizontal="center" vertical="center" wrapText="1" shrinkToFit="1"/>
    </xf>
    <xf numFmtId="0" fontId="13" fillId="18" borderId="1" xfId="0" applyFont="1" applyFill="1" applyBorder="1" applyAlignment="1" applyProtection="1">
      <alignment horizontal="center" vertical="center" wrapText="1" shrinkToFit="1"/>
    </xf>
    <xf numFmtId="0" fontId="13" fillId="18" borderId="2" xfId="0" applyFont="1" applyFill="1" applyBorder="1" applyAlignment="1" applyProtection="1">
      <alignment horizontal="center" vertical="center" wrapText="1" shrinkToFit="1"/>
    </xf>
    <xf numFmtId="0" fontId="13" fillId="18" borderId="3" xfId="0" applyFont="1" applyFill="1" applyBorder="1" applyAlignment="1" applyProtection="1">
      <alignment horizontal="center" vertical="center" wrapText="1" shrinkToFit="1"/>
    </xf>
    <xf numFmtId="0" fontId="13" fillId="6" borderId="1" xfId="0" applyFont="1" applyFill="1" applyBorder="1" applyAlignment="1" applyProtection="1">
      <alignment horizontal="center" vertical="center" wrapText="1" shrinkToFit="1"/>
    </xf>
    <xf numFmtId="0" fontId="13" fillId="6" borderId="2" xfId="0" applyFont="1" applyFill="1" applyBorder="1" applyAlignment="1" applyProtection="1">
      <alignment horizontal="center" vertical="center" wrapText="1" shrinkToFit="1"/>
    </xf>
    <xf numFmtId="0" fontId="13" fillId="6" borderId="3" xfId="0" applyFont="1" applyFill="1" applyBorder="1" applyAlignment="1" applyProtection="1">
      <alignment horizontal="center" vertical="center" wrapText="1" shrinkToFit="1"/>
    </xf>
    <xf numFmtId="0" fontId="13" fillId="7" borderId="1" xfId="0" quotePrefix="1" applyFont="1" applyFill="1" applyBorder="1" applyAlignment="1" applyProtection="1">
      <alignment horizontal="center" vertical="center" wrapText="1" shrinkToFit="1"/>
    </xf>
    <xf numFmtId="0" fontId="13" fillId="7" borderId="2" xfId="0" quotePrefix="1" applyFont="1" applyFill="1" applyBorder="1" applyAlignment="1" applyProtection="1">
      <alignment horizontal="center" vertical="center" wrapText="1" shrinkToFit="1"/>
    </xf>
    <xf numFmtId="0" fontId="13" fillId="7" borderId="3" xfId="0" quotePrefix="1" applyFont="1" applyFill="1" applyBorder="1" applyAlignment="1" applyProtection="1">
      <alignment horizontal="center" vertical="center" wrapText="1" shrinkToFit="1"/>
    </xf>
    <xf numFmtId="0" fontId="13" fillId="5" borderId="1" xfId="0" applyFont="1" applyFill="1" applyBorder="1" applyAlignment="1" applyProtection="1">
      <alignment horizontal="center" vertical="center" wrapText="1" shrinkToFit="1"/>
    </xf>
    <xf numFmtId="0" fontId="13" fillId="5" borderId="2" xfId="0" applyFont="1" applyFill="1" applyBorder="1" applyAlignment="1" applyProtection="1">
      <alignment horizontal="center" vertical="center" wrapText="1" shrinkToFit="1"/>
    </xf>
    <xf numFmtId="0" fontId="13" fillId="5" borderId="3" xfId="0" applyFont="1" applyFill="1" applyBorder="1" applyAlignment="1" applyProtection="1">
      <alignment horizontal="center" vertical="center" wrapText="1" shrinkToFit="1"/>
    </xf>
    <xf numFmtId="8" fontId="10" fillId="5" borderId="25" xfId="0" applyNumberFormat="1" applyFont="1" applyFill="1" applyBorder="1" applyAlignment="1" applyProtection="1">
      <alignment horizontal="center"/>
    </xf>
    <xf numFmtId="8" fontId="10" fillId="5" borderId="33" xfId="0" applyNumberFormat="1" applyFont="1" applyFill="1" applyBorder="1" applyAlignment="1" applyProtection="1">
      <alignment horizontal="center"/>
    </xf>
    <xf numFmtId="8" fontId="10" fillId="5" borderId="34" xfId="0" applyNumberFormat="1" applyFont="1" applyFill="1" applyBorder="1" applyAlignment="1" applyProtection="1">
      <alignment horizontal="center"/>
    </xf>
    <xf numFmtId="0" fontId="13" fillId="17" borderId="9" xfId="0" applyFont="1" applyFill="1" applyBorder="1" applyAlignment="1" applyProtection="1">
      <alignment horizontal="center" vertical="center" wrapText="1" shrinkToFit="1"/>
    </xf>
    <xf numFmtId="0" fontId="13" fillId="17" borderId="5" xfId="0" applyFont="1" applyFill="1" applyBorder="1" applyAlignment="1" applyProtection="1">
      <alignment horizontal="center" vertical="center" wrapText="1" shrinkToFit="1"/>
    </xf>
    <xf numFmtId="0" fontId="13" fillId="17" borderId="10" xfId="0" applyFont="1" applyFill="1" applyBorder="1" applyAlignment="1" applyProtection="1">
      <alignment horizontal="center" vertical="center" wrapText="1" shrinkToFit="1"/>
    </xf>
    <xf numFmtId="0" fontId="19" fillId="19" borderId="0" xfId="0" applyFont="1" applyFill="1" applyAlignment="1" applyProtection="1">
      <alignment horizontal="center"/>
    </xf>
    <xf numFmtId="0" fontId="10" fillId="0" borderId="43" xfId="0" applyFont="1" applyBorder="1" applyAlignment="1" applyProtection="1">
      <alignment horizontal="center" vertical="center" wrapText="1"/>
      <protection locked="0"/>
    </xf>
    <xf numFmtId="0" fontId="10" fillId="0" borderId="0" xfId="0" applyFont="1" applyAlignment="1" applyProtection="1">
      <alignment horizontal="center" vertical="center" wrapText="1"/>
      <protection locked="0"/>
    </xf>
    <xf numFmtId="0" fontId="10" fillId="0" borderId="52" xfId="0" applyFont="1" applyBorder="1" applyAlignment="1" applyProtection="1">
      <alignment horizontal="center" vertical="center" wrapText="1"/>
      <protection locked="0"/>
    </xf>
    <xf numFmtId="0" fontId="10" fillId="0" borderId="39" xfId="0" applyFont="1" applyBorder="1" applyAlignment="1" applyProtection="1">
      <alignment horizontal="center" vertical="center" wrapText="1"/>
      <protection locked="0"/>
    </xf>
    <xf numFmtId="8" fontId="17" fillId="8" borderId="13" xfId="0" applyNumberFormat="1" applyFont="1" applyFill="1" applyBorder="1" applyAlignment="1" applyProtection="1">
      <alignment horizontal="center"/>
    </xf>
    <xf numFmtId="8" fontId="17" fillId="8" borderId="18" xfId="0" applyNumberFormat="1" applyFont="1" applyFill="1" applyBorder="1" applyAlignment="1" applyProtection="1">
      <alignment horizontal="center"/>
    </xf>
    <xf numFmtId="8" fontId="17" fillId="0" borderId="25" xfId="0" applyNumberFormat="1" applyFont="1" applyBorder="1" applyAlignment="1" applyProtection="1">
      <alignment horizontal="center"/>
      <protection locked="0"/>
    </xf>
    <xf numFmtId="8" fontId="17" fillId="0" borderId="33" xfId="0" applyNumberFormat="1" applyFont="1" applyBorder="1" applyAlignment="1" applyProtection="1">
      <alignment horizontal="center"/>
      <protection locked="0"/>
    </xf>
    <xf numFmtId="8" fontId="17" fillId="0" borderId="34" xfId="0" applyNumberFormat="1" applyFont="1" applyBorder="1" applyAlignment="1" applyProtection="1">
      <alignment horizontal="center"/>
      <protection locked="0"/>
    </xf>
    <xf numFmtId="0" fontId="13" fillId="17" borderId="4" xfId="0" applyFont="1" applyFill="1" applyBorder="1" applyAlignment="1" applyProtection="1">
      <alignment horizontal="center" vertical="center" wrapText="1" shrinkToFit="1"/>
    </xf>
    <xf numFmtId="0" fontId="13" fillId="17" borderId="6" xfId="0" applyFont="1" applyFill="1" applyBorder="1" applyAlignment="1" applyProtection="1">
      <alignment horizontal="center" vertical="center" wrapText="1" shrinkToFit="1"/>
    </xf>
    <xf numFmtId="8" fontId="10" fillId="4" borderId="25" xfId="0" applyNumberFormat="1" applyFont="1" applyFill="1" applyBorder="1" applyAlignment="1" applyProtection="1">
      <alignment horizontal="center"/>
    </xf>
    <xf numFmtId="0" fontId="13" fillId="4" borderId="1" xfId="0" applyFont="1" applyFill="1" applyBorder="1" applyAlignment="1" applyProtection="1">
      <alignment horizontal="center" vertical="center" wrapText="1" shrinkToFit="1"/>
    </xf>
    <xf numFmtId="164" fontId="8" fillId="6" borderId="22" xfId="1" applyNumberFormat="1" applyFont="1" applyFill="1" applyBorder="1" applyAlignment="1" applyProtection="1">
      <alignment horizontal="center"/>
    </xf>
    <xf numFmtId="164" fontId="8" fillId="6" borderId="24" xfId="1" applyNumberFormat="1" applyFont="1" applyFill="1" applyBorder="1" applyAlignment="1" applyProtection="1">
      <alignment horizontal="center"/>
    </xf>
    <xf numFmtId="8" fontId="10" fillId="0" borderId="25" xfId="0" applyNumberFormat="1" applyFont="1" applyFill="1" applyBorder="1" applyAlignment="1" applyProtection="1">
      <alignment horizontal="center"/>
    </xf>
    <xf numFmtId="8" fontId="10" fillId="0" borderId="33" xfId="0" applyNumberFormat="1" applyFont="1" applyFill="1" applyBorder="1" applyAlignment="1" applyProtection="1">
      <alignment horizontal="center"/>
    </xf>
    <xf numFmtId="8" fontId="10" fillId="0" borderId="34" xfId="0" applyNumberFormat="1" applyFont="1" applyFill="1" applyBorder="1" applyAlignment="1" applyProtection="1">
      <alignment horizontal="center"/>
    </xf>
    <xf numFmtId="0" fontId="9" fillId="2" borderId="22" xfId="0" applyFont="1" applyFill="1" applyBorder="1" applyAlignment="1" applyProtection="1">
      <alignment horizontal="center" vertical="center"/>
    </xf>
    <xf numFmtId="0" fontId="9" fillId="2" borderId="33" xfId="0" applyFont="1" applyFill="1" applyBorder="1" applyAlignment="1" applyProtection="1">
      <alignment horizontal="center" vertical="center"/>
    </xf>
    <xf numFmtId="0" fontId="9" fillId="2" borderId="24" xfId="0" applyFont="1" applyFill="1" applyBorder="1" applyAlignment="1" applyProtection="1">
      <alignment horizontal="center" vertical="center"/>
    </xf>
    <xf numFmtId="8" fontId="13" fillId="2" borderId="25" xfId="0" applyNumberFormat="1" applyFont="1" applyFill="1" applyBorder="1" applyAlignment="1" applyProtection="1">
      <alignment horizontal="center"/>
    </xf>
    <xf numFmtId="8" fontId="13" fillId="2" borderId="33" xfId="0" applyNumberFormat="1" applyFont="1" applyFill="1" applyBorder="1" applyAlignment="1" applyProtection="1">
      <alignment horizontal="center"/>
    </xf>
    <xf numFmtId="8" fontId="13" fillId="2" borderId="34" xfId="0" applyNumberFormat="1" applyFont="1" applyFill="1" applyBorder="1" applyAlignment="1" applyProtection="1">
      <alignment horizontal="center"/>
    </xf>
    <xf numFmtId="0" fontId="10" fillId="2" borderId="57" xfId="0" quotePrefix="1" applyFont="1" applyFill="1" applyBorder="1" applyAlignment="1" applyProtection="1">
      <alignment horizontal="center" vertical="center" wrapText="1" shrinkToFit="1"/>
    </xf>
    <xf numFmtId="0" fontId="10" fillId="2" borderId="51" xfId="0" quotePrefix="1" applyFont="1" applyFill="1" applyBorder="1" applyAlignment="1" applyProtection="1">
      <alignment horizontal="center" vertical="center" wrapText="1" shrinkToFit="1"/>
    </xf>
    <xf numFmtId="0" fontId="19" fillId="19" borderId="41" xfId="0" applyFont="1" applyFill="1" applyBorder="1" applyAlignment="1" applyProtection="1">
      <alignment horizontal="center"/>
    </xf>
    <xf numFmtId="0" fontId="19" fillId="19" borderId="42" xfId="0" applyFont="1" applyFill="1" applyBorder="1" applyAlignment="1" applyProtection="1">
      <alignment horizontal="center"/>
    </xf>
    <xf numFmtId="0" fontId="27" fillId="21" borderId="40" xfId="3" applyFont="1" applyFill="1" applyBorder="1" applyAlignment="1" applyProtection="1">
      <alignment horizontal="center"/>
    </xf>
    <xf numFmtId="0" fontId="27" fillId="21" borderId="41" xfId="3" applyFont="1" applyFill="1" applyBorder="1" applyAlignment="1" applyProtection="1">
      <alignment horizontal="center"/>
    </xf>
    <xf numFmtId="0" fontId="27" fillId="21" borderId="42" xfId="3" applyFont="1" applyFill="1" applyBorder="1" applyAlignment="1" applyProtection="1">
      <alignment horizontal="center"/>
    </xf>
    <xf numFmtId="0" fontId="10" fillId="5" borderId="28" xfId="0" applyFont="1" applyFill="1" applyBorder="1" applyAlignment="1" applyProtection="1">
      <alignment horizontal="center" vertical="center" wrapText="1" shrinkToFit="1"/>
    </xf>
    <xf numFmtId="0" fontId="10" fillId="5" borderId="18" xfId="0" applyFont="1" applyFill="1" applyBorder="1" applyAlignment="1" applyProtection="1">
      <alignment horizontal="center" vertical="center" wrapText="1" shrinkToFit="1"/>
    </xf>
    <xf numFmtId="0" fontId="9" fillId="0" borderId="0" xfId="0" applyFont="1" applyBorder="1" applyAlignment="1" applyProtection="1">
      <alignment horizontal="center"/>
    </xf>
    <xf numFmtId="8" fontId="13" fillId="2" borderId="71" xfId="0" applyNumberFormat="1" applyFont="1" applyFill="1" applyBorder="1" applyAlignment="1" applyProtection="1">
      <alignment horizontal="center"/>
    </xf>
    <xf numFmtId="8" fontId="13" fillId="2" borderId="72" xfId="0" applyNumberFormat="1" applyFont="1" applyFill="1" applyBorder="1" applyAlignment="1" applyProtection="1">
      <alignment horizontal="center"/>
    </xf>
    <xf numFmtId="8" fontId="13" fillId="2" borderId="70" xfId="0" applyNumberFormat="1" applyFont="1" applyFill="1" applyBorder="1" applyAlignment="1" applyProtection="1">
      <alignment horizontal="center"/>
    </xf>
    <xf numFmtId="8" fontId="13" fillId="2" borderId="58" xfId="0" applyNumberFormat="1" applyFont="1" applyFill="1" applyBorder="1" applyAlignment="1" applyProtection="1">
      <alignment horizontal="center"/>
    </xf>
    <xf numFmtId="8" fontId="13" fillId="2" borderId="32" xfId="0" applyNumberFormat="1" applyFont="1" applyFill="1" applyBorder="1" applyAlignment="1" applyProtection="1">
      <alignment horizontal="center"/>
    </xf>
    <xf numFmtId="8" fontId="13" fillId="2" borderId="59" xfId="0" applyNumberFormat="1" applyFont="1" applyFill="1" applyBorder="1" applyAlignment="1" applyProtection="1">
      <alignment horizontal="center"/>
    </xf>
    <xf numFmtId="0" fontId="10" fillId="4" borderId="30" xfId="0" applyFont="1" applyFill="1" applyBorder="1" applyAlignment="1">
      <alignment horizontal="center" vertical="center" wrapText="1" shrinkToFit="1"/>
    </xf>
    <xf numFmtId="0" fontId="10" fillId="4" borderId="24" xfId="0" applyFont="1" applyFill="1" applyBorder="1" applyAlignment="1">
      <alignment horizontal="center" vertical="center" wrapText="1" shrinkToFit="1"/>
    </xf>
    <xf numFmtId="0" fontId="10" fillId="18" borderId="18" xfId="0" applyFont="1" applyFill="1" applyBorder="1" applyAlignment="1" applyProtection="1">
      <alignment horizontal="center" vertical="center" wrapText="1" shrinkToFit="1"/>
    </xf>
    <xf numFmtId="8" fontId="10" fillId="6" borderId="19" xfId="0" applyNumberFormat="1" applyFont="1" applyFill="1" applyBorder="1" applyAlignment="1" applyProtection="1">
      <alignment horizontal="center" vertical="center" wrapText="1"/>
    </xf>
    <xf numFmtId="8" fontId="10" fillId="7" borderId="19" xfId="0" quotePrefix="1" applyNumberFormat="1" applyFont="1" applyFill="1" applyBorder="1" applyAlignment="1" applyProtection="1">
      <alignment horizontal="center" vertical="center" wrapText="1"/>
    </xf>
    <xf numFmtId="0" fontId="10" fillId="17" borderId="48" xfId="0" applyFont="1" applyFill="1" applyBorder="1" applyAlignment="1" applyProtection="1">
      <alignment horizontal="center" vertical="center" wrapText="1" shrinkToFit="1"/>
    </xf>
    <xf numFmtId="0" fontId="10" fillId="17" borderId="19" xfId="0" applyFont="1" applyFill="1" applyBorder="1" applyAlignment="1" applyProtection="1">
      <alignment horizontal="center" vertical="center" wrapText="1" shrinkToFit="1"/>
    </xf>
    <xf numFmtId="0" fontId="10" fillId="8" borderId="57" xfId="0" quotePrefix="1" applyFont="1" applyFill="1" applyBorder="1" applyAlignment="1" applyProtection="1">
      <alignment horizontal="center" vertical="center" wrapText="1" shrinkToFit="1"/>
    </xf>
    <xf numFmtId="0" fontId="10" fillId="8" borderId="51" xfId="0" quotePrefix="1" applyFont="1" applyFill="1" applyBorder="1" applyAlignment="1" applyProtection="1">
      <alignment horizontal="center" vertical="center" wrapText="1" shrinkToFit="1"/>
    </xf>
    <xf numFmtId="0" fontId="10" fillId="2" borderId="48" xfId="0" applyFont="1" applyFill="1" applyBorder="1" applyAlignment="1" applyProtection="1">
      <alignment horizontal="center" vertical="center" shrinkToFit="1"/>
    </xf>
    <xf numFmtId="0" fontId="10" fillId="2" borderId="49" xfId="0" applyFont="1" applyFill="1" applyBorder="1" applyAlignment="1" applyProtection="1">
      <alignment horizontal="center" vertical="center" shrinkToFit="1"/>
    </xf>
    <xf numFmtId="0" fontId="6" fillId="2" borderId="57" xfId="0" applyFont="1" applyFill="1" applyBorder="1" applyAlignment="1" applyProtection="1">
      <alignment horizontal="center"/>
    </xf>
    <xf numFmtId="0" fontId="6" fillId="2" borderId="53" xfId="0" applyFont="1" applyFill="1" applyBorder="1" applyAlignment="1" applyProtection="1">
      <alignment horizontal="center"/>
    </xf>
  </cellXfs>
  <cellStyles count="4">
    <cellStyle name="Currency" xfId="1" builtinId="4"/>
    <cellStyle name="Hyperlink" xfId="3" builtinId="8"/>
    <cellStyle name="Normal" xfId="0" builtinId="0"/>
    <cellStyle name="Percent" xfId="2" builtinId="5"/>
  </cellStyles>
  <dxfs count="4">
    <dxf>
      <fill>
        <patternFill>
          <bgColor theme="9" tint="0.39994506668294322"/>
        </patternFill>
      </fill>
    </dxf>
    <dxf>
      <fill>
        <patternFill>
          <bgColor rgb="FFFF0000"/>
        </patternFill>
      </fill>
    </dxf>
    <dxf>
      <font>
        <color theme="0"/>
      </font>
      <fill>
        <patternFill>
          <bgColor rgb="FFFF0000"/>
        </patternFill>
      </fill>
    </dxf>
    <dxf>
      <fill>
        <patternFill>
          <bgColor rgb="FFFF0000"/>
        </patternFill>
      </fill>
    </dxf>
  </dxfs>
  <tableStyles count="0" defaultTableStyle="TableStyleMedium2" defaultPivotStyle="PivotStyleLight16"/>
  <colors>
    <mruColors>
      <color rgb="FF99FFCC"/>
      <color rgb="FF00FFFF"/>
      <color rgb="FFFFFFCC"/>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5715</xdr:colOff>
      <xdr:row>0</xdr:row>
      <xdr:rowOff>0</xdr:rowOff>
    </xdr:from>
    <xdr:to>
      <xdr:col>1</xdr:col>
      <xdr:colOff>67310</xdr:colOff>
      <xdr:row>2</xdr:row>
      <xdr:rowOff>29595</xdr:rowOff>
    </xdr:to>
    <xdr:pic>
      <xdr:nvPicPr>
        <xdr:cNvPr id="2" name="Picture 1">
          <a:extLst>
            <a:ext uri="{FF2B5EF4-FFF2-40B4-BE49-F238E27FC236}">
              <a16:creationId xmlns:a16="http://schemas.microsoft.com/office/drawing/2014/main" id="{D1875287-4DDC-4D6B-8844-ADC840C735C4}"/>
            </a:ext>
          </a:extLst>
        </xdr:cNvPr>
        <xdr:cNvPicPr>
          <a:picLocks noChangeAspect="1"/>
        </xdr:cNvPicPr>
      </xdr:nvPicPr>
      <xdr:blipFill>
        <a:blip xmlns:r="http://schemas.openxmlformats.org/officeDocument/2006/relationships" r:embed="rId1"/>
        <a:stretch>
          <a:fillRect/>
        </a:stretch>
      </xdr:blipFill>
      <xdr:spPr>
        <a:xfrm>
          <a:off x="5715" y="0"/>
          <a:ext cx="2326005" cy="670945"/>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Staffieri, Michele" id="{C03E735D-DCCA-4EF3-B7C1-A11E27B32983}" userId="S::Michele.Staffieri@myflfamilies.com::6a3b0283-4d8e-4035-bfd9-203d9c537ef3"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F22" dT="2025-07-15T17:44:26.35" personId="{C03E735D-DCCA-4EF3-B7C1-A11E27B32983}" id="{02870C0B-D8C8-4E4D-992C-91BF9D640558}">
    <text>Total Match required for the SFY, 25% of the DVTF Funds, as stated in the contract Schedule of Funds (Table 5).</text>
  </threadedComment>
</ThreadedComments>
</file>

<file path=xl/threadedComments/threadedComment2.xml><?xml version="1.0" encoding="utf-8"?>
<ThreadedComments xmlns="http://schemas.microsoft.com/office/spreadsheetml/2018/threadedcomments" xmlns:x="http://schemas.openxmlformats.org/spreadsheetml/2006/main">
  <threadedComment ref="C29" dT="2025-07-15T17:35:29.09" personId="{C03E735D-DCCA-4EF3-B7C1-A11E27B32983}" id="{24B11378-4DBD-4D4D-ADC1-2F645FA3EB86}">
    <text>Enter TOTAL contract value for all fiscal years.</text>
  </threadedComment>
  <threadedComment ref="G29" dT="2025-07-15T17:33:27.77" personId="{C03E735D-DCCA-4EF3-B7C1-A11E27B32983}" id="{E692DBDD-79C3-4199-AB5B-104725355092}">
    <text xml:space="preserve">Calculates 8% of the TOTAL contract value in cell C29. </text>
  </threadedComment>
  <threadedComment ref="B31" dT="2025-07-15T17:35:02.90" personId="{C03E735D-DCCA-4EF3-B7C1-A11E27B32983}" id="{2E461842-D3E7-4809-9299-F95A56EE67DE}">
    <text>To be completed by the Contract Manager.
The amount of funding paid to the Provider for the SFY, by funding source, as verified by the Department's system (IDS).
This SHOULD match the Funding table unless any financial consequences were applied.</text>
  </threadedComment>
  <threadedComment ref="B37" dT="2025-07-15T17:36:33.16" personId="{C03E735D-DCCA-4EF3-B7C1-A11E27B32983}" id="{AD9E860D-C2EB-450F-A9CA-E447A4324CEF}">
    <text>To be completed by the Provider. 
Based on the 'Balance of Unspent State Funds AVAILABLE to Carry Forward in the row above, how much does the Provider intend to Carry Forward?
The Provider may choose to NOT Carry Forward all unspent funding available.</text>
  </threadedComment>
  <threadedComment ref="J37" dT="2025-07-15T17:34:03.09" personId="{C03E735D-DCCA-4EF3-B7C1-A11E27B32983}" id="{DA1CB5E8-2EED-475E-9BA5-40D4FF6E9FF1}">
    <text>This cannot exceed the Carry Forward Amount in cell G29.</text>
  </threadedComment>
  <threadedComment ref="G39" dT="2025-07-15T17:48:22.14" personId="{C03E735D-DCCA-4EF3-B7C1-A11E27B32983}" id="{75F0226F-0137-4D09-BAB6-E14178761050}">
    <text>These Federal funds MUST be returned to the Department.</text>
  </threadedComment>
  <threadedComment ref="G40" dT="2025-07-15T17:49:14.38" personId="{C03E735D-DCCA-4EF3-B7C1-A11E27B32983}" id="{0C228AF6-C1C2-4319-B0F6-B1CAFCA94E6F}">
    <text>Any unspent STATE funding in excess of the amount that may be Carried Forward in cell G29.</text>
  </threadedComment>
  <threadedComment ref="G41" dT="2025-07-15T17:50:04.78" personId="{C03E735D-DCCA-4EF3-B7C1-A11E27B32983}" id="{EA4BFC60-B1FD-468E-A962-D7F78EA0CBF5}">
    <text>IF the Provider chooses to NOT Carry Forward the entire Balance of Unspent State Funds Available to Carry Forward in Row 36.</text>
  </threadedComment>
</ThreadedComment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 Id="rId4" Type="http://schemas.microsoft.com/office/2017/10/relationships/threadedComment" Target="../threadedComments/threadedComment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8B3C3C-0470-428D-A5E0-3210C3BC5E71}">
  <sheetPr>
    <tabColor rgb="FFC13FFB"/>
  </sheetPr>
  <dimension ref="A1:V23"/>
  <sheetViews>
    <sheetView workbookViewId="0">
      <selection activeCell="Q7" sqref="Q7"/>
    </sheetView>
  </sheetViews>
  <sheetFormatPr defaultRowHeight="15" x14ac:dyDescent="0.25"/>
  <cols>
    <col min="3" max="3" width="6.5703125" customWidth="1"/>
    <col min="4" max="4" width="14.5703125" customWidth="1"/>
    <col min="5" max="5" width="13.42578125" customWidth="1"/>
    <col min="6" max="6" width="13.28515625" customWidth="1"/>
    <col min="7" max="7" width="12.42578125" customWidth="1"/>
    <col min="8" max="8" width="14.42578125" customWidth="1"/>
    <col min="9" max="11" width="12.42578125" customWidth="1"/>
  </cols>
  <sheetData>
    <row r="1" spans="1:22" ht="23.25" x14ac:dyDescent="0.35">
      <c r="A1" s="386" t="s">
        <v>91</v>
      </c>
      <c r="B1" s="386"/>
      <c r="C1" s="386"/>
      <c r="D1" s="386"/>
      <c r="E1" s="386"/>
      <c r="F1" s="386"/>
      <c r="G1" s="386"/>
      <c r="H1" s="386"/>
      <c r="I1" s="386"/>
      <c r="J1" s="386"/>
      <c r="K1" s="386"/>
    </row>
    <row r="2" spans="1:22" ht="18" x14ac:dyDescent="0.25">
      <c r="A2" s="385" t="s">
        <v>81</v>
      </c>
      <c r="B2" s="385"/>
      <c r="C2" s="385"/>
      <c r="D2" s="385"/>
      <c r="E2" s="385"/>
      <c r="F2" s="385"/>
      <c r="G2" s="385"/>
      <c r="H2" s="385"/>
      <c r="I2" s="385"/>
      <c r="J2" s="385"/>
      <c r="K2" s="385"/>
    </row>
    <row r="3" spans="1:22" ht="18" x14ac:dyDescent="0.25">
      <c r="A3" s="7"/>
      <c r="B3" s="8" t="s">
        <v>82</v>
      </c>
      <c r="C3" s="7"/>
      <c r="D3" s="7"/>
      <c r="E3" s="7"/>
      <c r="F3" s="7"/>
      <c r="H3" s="7"/>
      <c r="I3" s="7"/>
      <c r="J3" s="7"/>
      <c r="K3" s="7"/>
    </row>
    <row r="4" spans="1:22" ht="15.75" x14ac:dyDescent="0.25">
      <c r="A4" s="9">
        <v>1</v>
      </c>
      <c r="B4" s="384" t="s">
        <v>92</v>
      </c>
      <c r="C4" s="384"/>
      <c r="D4" s="384"/>
      <c r="E4" s="384"/>
      <c r="F4" s="384"/>
      <c r="G4" s="384"/>
      <c r="H4" s="384"/>
      <c r="I4" s="384"/>
      <c r="J4" s="384"/>
      <c r="K4" s="384"/>
    </row>
    <row r="5" spans="1:22" ht="66" customHeight="1" x14ac:dyDescent="0.25">
      <c r="A5" s="9">
        <v>2</v>
      </c>
      <c r="B5" s="384" t="s">
        <v>94</v>
      </c>
      <c r="C5" s="384"/>
      <c r="D5" s="384"/>
      <c r="E5" s="384"/>
      <c r="F5" s="384"/>
      <c r="G5" s="384"/>
      <c r="H5" s="384"/>
      <c r="I5" s="384"/>
      <c r="J5" s="384"/>
      <c r="K5" s="384"/>
    </row>
    <row r="6" spans="1:22" ht="15.75" x14ac:dyDescent="0.25">
      <c r="A6" s="9"/>
      <c r="B6" s="10" t="s">
        <v>83</v>
      </c>
      <c r="C6" s="384" t="s">
        <v>93</v>
      </c>
      <c r="D6" s="384"/>
      <c r="E6" s="384"/>
      <c r="F6" s="384"/>
      <c r="G6" s="384"/>
      <c r="H6" s="384"/>
      <c r="I6" s="384"/>
      <c r="J6" s="384"/>
      <c r="K6" s="384"/>
    </row>
    <row r="7" spans="1:22" ht="49.5" customHeight="1" x14ac:dyDescent="0.25">
      <c r="A7" s="9">
        <v>3</v>
      </c>
      <c r="B7" s="384" t="s">
        <v>95</v>
      </c>
      <c r="C7" s="384"/>
      <c r="D7" s="384"/>
      <c r="E7" s="384"/>
      <c r="F7" s="384"/>
      <c r="G7" s="384"/>
      <c r="H7" s="384"/>
      <c r="I7" s="384"/>
      <c r="J7" s="384"/>
      <c r="K7" s="384"/>
    </row>
    <row r="8" spans="1:22" ht="42" customHeight="1" x14ac:dyDescent="0.25">
      <c r="A8" s="9"/>
      <c r="B8" s="10" t="s">
        <v>84</v>
      </c>
      <c r="C8" s="384" t="s">
        <v>96</v>
      </c>
      <c r="D8" s="384"/>
      <c r="E8" s="384"/>
      <c r="F8" s="384"/>
      <c r="G8" s="384"/>
      <c r="H8" s="384"/>
      <c r="I8" s="384"/>
      <c r="J8" s="384"/>
      <c r="K8" s="384"/>
      <c r="M8" s="384"/>
      <c r="N8" s="384"/>
      <c r="O8" s="384"/>
      <c r="P8" s="384"/>
      <c r="Q8" s="384"/>
      <c r="R8" s="384"/>
      <c r="S8" s="384"/>
      <c r="T8" s="384"/>
      <c r="U8" s="384"/>
      <c r="V8" s="384"/>
    </row>
    <row r="9" spans="1:22" ht="15.75" x14ac:dyDescent="0.25">
      <c r="A9" s="9"/>
      <c r="C9" s="384" t="s">
        <v>85</v>
      </c>
      <c r="D9" s="384"/>
      <c r="E9" s="384"/>
      <c r="F9" s="384"/>
      <c r="G9" s="384"/>
      <c r="H9" s="384"/>
      <c r="I9" s="384"/>
      <c r="J9" s="384"/>
      <c r="K9" s="384"/>
    </row>
    <row r="10" spans="1:22" ht="69" customHeight="1" x14ac:dyDescent="0.25">
      <c r="A10" s="9">
        <v>4</v>
      </c>
      <c r="B10" s="384" t="s">
        <v>97</v>
      </c>
      <c r="C10" s="384"/>
      <c r="D10" s="384"/>
      <c r="E10" s="384"/>
      <c r="F10" s="384"/>
      <c r="G10" s="384"/>
      <c r="H10" s="384"/>
      <c r="I10" s="384"/>
      <c r="J10" s="384"/>
      <c r="K10" s="384"/>
    </row>
    <row r="11" spans="1:22" ht="81" customHeight="1" x14ac:dyDescent="0.25">
      <c r="A11" s="9"/>
      <c r="C11" s="384" t="s">
        <v>98</v>
      </c>
      <c r="D11" s="384"/>
      <c r="E11" s="384"/>
      <c r="F11" s="384"/>
      <c r="G11" s="384"/>
      <c r="H11" s="384"/>
      <c r="I11" s="384"/>
      <c r="J11" s="384"/>
      <c r="K11" s="384"/>
    </row>
    <row r="12" spans="1:22" ht="15.75" x14ac:dyDescent="0.25">
      <c r="A12" s="9"/>
      <c r="B12" s="11"/>
      <c r="C12" s="11"/>
      <c r="D12" s="11"/>
      <c r="E12" s="11"/>
      <c r="F12" s="11"/>
      <c r="G12" s="11"/>
      <c r="H12" s="11"/>
      <c r="I12" s="11"/>
      <c r="J12" s="11"/>
      <c r="K12" s="11"/>
    </row>
    <row r="13" spans="1:22" ht="18" x14ac:dyDescent="0.25">
      <c r="A13" s="385" t="s">
        <v>86</v>
      </c>
      <c r="B13" s="385"/>
      <c r="C13" s="385"/>
      <c r="D13" s="385"/>
      <c r="E13" s="385"/>
      <c r="F13" s="385"/>
      <c r="G13" s="385"/>
      <c r="H13" s="385"/>
      <c r="I13" s="385"/>
      <c r="J13" s="385"/>
      <c r="K13" s="385"/>
    </row>
    <row r="14" spans="1:22" ht="43.5" customHeight="1" x14ac:dyDescent="0.25">
      <c r="A14" s="9">
        <v>1</v>
      </c>
      <c r="B14" s="384" t="s">
        <v>99</v>
      </c>
      <c r="C14" s="384"/>
      <c r="D14" s="384"/>
      <c r="E14" s="384"/>
      <c r="F14" s="384"/>
      <c r="G14" s="384"/>
      <c r="H14" s="384"/>
      <c r="I14" s="384"/>
      <c r="J14" s="384"/>
      <c r="K14" s="384"/>
    </row>
    <row r="15" spans="1:22" ht="45" customHeight="1" x14ac:dyDescent="0.25">
      <c r="A15" s="9">
        <v>2</v>
      </c>
      <c r="B15" s="384" t="s">
        <v>87</v>
      </c>
      <c r="C15" s="384"/>
      <c r="D15" s="384"/>
      <c r="E15" s="384"/>
      <c r="F15" s="384"/>
      <c r="G15" s="384"/>
      <c r="H15" s="384"/>
      <c r="I15" s="384"/>
      <c r="J15" s="384"/>
      <c r="K15" s="384"/>
    </row>
    <row r="16" spans="1:22" ht="15.75" x14ac:dyDescent="0.25">
      <c r="A16" s="9">
        <v>3</v>
      </c>
      <c r="B16" s="384" t="s">
        <v>88</v>
      </c>
      <c r="C16" s="384"/>
      <c r="D16" s="384"/>
      <c r="E16" s="384"/>
      <c r="F16" s="384"/>
      <c r="G16" s="384"/>
      <c r="H16" s="384"/>
      <c r="I16" s="384"/>
      <c r="J16" s="384"/>
      <c r="K16" s="384"/>
    </row>
    <row r="17" spans="1:11" ht="15.75" x14ac:dyDescent="0.25">
      <c r="A17" s="9"/>
      <c r="B17" s="11"/>
      <c r="C17" s="384" t="s">
        <v>100</v>
      </c>
      <c r="D17" s="384"/>
      <c r="E17" s="384"/>
      <c r="F17" s="384"/>
      <c r="G17" s="384"/>
      <c r="H17" s="384"/>
      <c r="I17" s="384"/>
      <c r="J17" s="384"/>
      <c r="K17" s="384"/>
    </row>
    <row r="18" spans="1:11" ht="15.75" x14ac:dyDescent="0.25">
      <c r="A18" s="9"/>
      <c r="B18" s="11"/>
      <c r="C18" s="384" t="s">
        <v>101</v>
      </c>
      <c r="D18" s="384"/>
      <c r="E18" s="384"/>
      <c r="F18" s="384"/>
      <c r="G18" s="384"/>
      <c r="H18" s="384"/>
      <c r="I18" s="384"/>
      <c r="J18" s="384"/>
      <c r="K18" s="384"/>
    </row>
    <row r="19" spans="1:11" ht="15.75" x14ac:dyDescent="0.25">
      <c r="A19" s="9"/>
      <c r="B19" s="11"/>
      <c r="C19" s="384" t="s">
        <v>89</v>
      </c>
      <c r="D19" s="384"/>
      <c r="E19" s="384"/>
      <c r="F19" s="384"/>
      <c r="G19" s="384"/>
      <c r="H19" s="384"/>
      <c r="I19" s="384"/>
      <c r="J19" s="384"/>
      <c r="K19" s="384"/>
    </row>
    <row r="20" spans="1:11" ht="15.75" x14ac:dyDescent="0.25">
      <c r="A20" s="9"/>
      <c r="B20" s="11"/>
      <c r="C20" s="384" t="s">
        <v>90</v>
      </c>
      <c r="D20" s="384"/>
      <c r="E20" s="384"/>
      <c r="F20" s="384"/>
      <c r="G20" s="384"/>
      <c r="H20" s="384"/>
      <c r="I20" s="384"/>
      <c r="J20" s="384"/>
      <c r="K20" s="384"/>
    </row>
    <row r="21" spans="1:11" x14ac:dyDescent="0.25">
      <c r="A21" s="12"/>
      <c r="B21" s="12"/>
      <c r="C21" s="12"/>
      <c r="D21" s="12"/>
      <c r="E21" s="12"/>
      <c r="F21" s="12"/>
      <c r="G21" s="12"/>
      <c r="H21" s="12"/>
      <c r="I21" s="12"/>
      <c r="J21" s="12"/>
      <c r="K21" s="12"/>
    </row>
    <row r="22" spans="1:11" x14ac:dyDescent="0.25">
      <c r="A22" s="12"/>
      <c r="B22" s="12"/>
      <c r="C22" s="12"/>
      <c r="D22" s="12"/>
      <c r="E22" s="12"/>
      <c r="F22" s="12"/>
      <c r="G22" s="12"/>
      <c r="H22" s="12"/>
      <c r="I22" s="12"/>
      <c r="J22" s="12"/>
      <c r="K22" s="12"/>
    </row>
    <row r="23" spans="1:11" x14ac:dyDescent="0.25">
      <c r="A23" s="12"/>
      <c r="B23" s="12"/>
      <c r="C23" s="12"/>
      <c r="D23" s="12"/>
      <c r="E23" s="12"/>
      <c r="F23" s="12"/>
      <c r="G23" s="12"/>
      <c r="H23" s="12"/>
      <c r="I23" s="12"/>
      <c r="J23" s="12"/>
      <c r="K23" s="12"/>
    </row>
  </sheetData>
  <sheetProtection algorithmName="SHA-512" hashValue="iYimTUFSAgN2Gy1YZyxtQ/cc4WmsbzD7Nor6EAw3Tslbh0te5/qa+MTMjF9mcuYPLoXnB1zhTBXxj08nyFiJFQ==" saltValue="9aM0npGoViMYz4AEhfHLyg==" spinCount="100000" sheet="1" objects="1" scenarios="1" selectLockedCells="1"/>
  <mergeCells count="19">
    <mergeCell ref="B7:K7"/>
    <mergeCell ref="C8:K8"/>
    <mergeCell ref="A1:K1"/>
    <mergeCell ref="A2:K2"/>
    <mergeCell ref="B4:K4"/>
    <mergeCell ref="B5:K5"/>
    <mergeCell ref="C6:K6"/>
    <mergeCell ref="M8:V8"/>
    <mergeCell ref="C9:K9"/>
    <mergeCell ref="B10:K10"/>
    <mergeCell ref="C19:K19"/>
    <mergeCell ref="C20:K20"/>
    <mergeCell ref="A13:K13"/>
    <mergeCell ref="B14:K14"/>
    <mergeCell ref="B15:K15"/>
    <mergeCell ref="B16:K16"/>
    <mergeCell ref="C17:K17"/>
    <mergeCell ref="C18:K18"/>
    <mergeCell ref="C11:K1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80A9FD-C894-49EC-83CF-C18A248773B5}">
  <sheetPr>
    <tabColor rgb="FFC13FFB"/>
  </sheetPr>
  <dimension ref="A1:L37"/>
  <sheetViews>
    <sheetView zoomScaleNormal="100" workbookViewId="0">
      <selection activeCell="I12" sqref="I12:L20"/>
    </sheetView>
  </sheetViews>
  <sheetFormatPr defaultRowHeight="15" x14ac:dyDescent="0.25"/>
  <cols>
    <col min="1" max="1" width="34.28515625" bestFit="1" customWidth="1"/>
    <col min="2" max="2" width="18.140625" bestFit="1" customWidth="1"/>
    <col min="3" max="8" width="21.140625" customWidth="1"/>
    <col min="10" max="10" width="21.28515625" customWidth="1"/>
  </cols>
  <sheetData>
    <row r="1" spans="1:12" ht="30" x14ac:dyDescent="0.4">
      <c r="A1" s="393" t="s">
        <v>0</v>
      </c>
      <c r="B1" s="394"/>
      <c r="C1" s="394"/>
      <c r="D1" s="394"/>
      <c r="E1" s="394"/>
      <c r="F1" s="394"/>
      <c r="G1" s="394"/>
      <c r="H1" s="394"/>
      <c r="I1" s="4"/>
    </row>
    <row r="2" spans="1:12" ht="20.25" x14ac:dyDescent="0.3">
      <c r="A2" s="395" t="s">
        <v>126</v>
      </c>
      <c r="B2" s="396"/>
      <c r="C2" s="396"/>
      <c r="D2" s="396"/>
      <c r="E2" s="396"/>
      <c r="F2" s="396"/>
      <c r="G2" s="396"/>
      <c r="H2" s="396"/>
      <c r="I2" s="5"/>
    </row>
    <row r="3" spans="1:12" ht="20.25" x14ac:dyDescent="0.3">
      <c r="A3" s="246"/>
      <c r="B3" s="31"/>
      <c r="C3" s="31"/>
      <c r="D3" s="31"/>
      <c r="E3" s="31"/>
      <c r="F3" s="31"/>
      <c r="G3" s="31"/>
      <c r="H3" s="31"/>
      <c r="I3" s="3"/>
    </row>
    <row r="4" spans="1:12" ht="15.75" x14ac:dyDescent="0.25">
      <c r="A4" s="247" t="s">
        <v>66</v>
      </c>
      <c r="B4" s="22" t="s">
        <v>125</v>
      </c>
      <c r="C4" s="31"/>
      <c r="D4" s="31"/>
      <c r="E4" s="31"/>
      <c r="F4" s="31"/>
      <c r="G4" s="31"/>
      <c r="H4" s="31"/>
    </row>
    <row r="5" spans="1:12" ht="15.75" x14ac:dyDescent="0.25">
      <c r="A5" s="246"/>
      <c r="B5" s="31"/>
      <c r="C5" s="31"/>
      <c r="D5" s="31"/>
      <c r="E5" s="31"/>
      <c r="F5" s="31"/>
      <c r="G5" s="31"/>
      <c r="H5" s="31"/>
    </row>
    <row r="6" spans="1:12" ht="15.75" x14ac:dyDescent="0.25">
      <c r="A6" s="247" t="s">
        <v>1</v>
      </c>
      <c r="B6" s="397"/>
      <c r="C6" s="397"/>
      <c r="D6" s="31"/>
      <c r="E6" s="31"/>
      <c r="F6" s="248" t="s">
        <v>2</v>
      </c>
      <c r="G6" s="249"/>
      <c r="H6" s="31"/>
    </row>
    <row r="7" spans="1:12" ht="15.75" x14ac:dyDescent="0.25">
      <c r="A7" s="246"/>
      <c r="B7" s="31"/>
      <c r="C7" s="31"/>
      <c r="D7" s="31"/>
      <c r="E7" s="31"/>
      <c r="F7" s="31"/>
      <c r="G7" s="31"/>
      <c r="H7" s="31"/>
    </row>
    <row r="8" spans="1:12" ht="25.5" customHeight="1" thickBot="1" x14ac:dyDescent="0.3">
      <c r="A8" s="246"/>
      <c r="B8" s="31"/>
      <c r="C8" s="31"/>
      <c r="D8" s="31"/>
      <c r="E8" s="31"/>
      <c r="F8" s="31"/>
      <c r="G8" s="31"/>
      <c r="H8" s="383" t="s">
        <v>141</v>
      </c>
    </row>
    <row r="9" spans="1:12" ht="42.6" customHeight="1" x14ac:dyDescent="0.25">
      <c r="A9" s="389" t="s">
        <v>3</v>
      </c>
      <c r="B9" s="391" t="s">
        <v>11</v>
      </c>
      <c r="C9" s="402" t="s">
        <v>106</v>
      </c>
      <c r="D9" s="398" t="s">
        <v>103</v>
      </c>
      <c r="E9" s="408" t="s">
        <v>117</v>
      </c>
      <c r="F9" s="404" t="s">
        <v>104</v>
      </c>
      <c r="G9" s="400" t="s">
        <v>108</v>
      </c>
      <c r="H9" s="406" t="s">
        <v>138</v>
      </c>
      <c r="J9" s="382"/>
    </row>
    <row r="10" spans="1:12" ht="54.75" customHeight="1" thickBot="1" x14ac:dyDescent="0.3">
      <c r="A10" s="390"/>
      <c r="B10" s="392"/>
      <c r="C10" s="403"/>
      <c r="D10" s="399"/>
      <c r="E10" s="409"/>
      <c r="F10" s="405"/>
      <c r="G10" s="401"/>
      <c r="H10" s="407"/>
      <c r="J10" s="382"/>
    </row>
    <row r="11" spans="1:12" ht="16.5" thickBot="1" x14ac:dyDescent="0.3">
      <c r="A11" s="363" t="s">
        <v>132</v>
      </c>
      <c r="B11" s="364">
        <f t="shared" ref="B11:B20" si="0">SUM(C11:H11)</f>
        <v>0</v>
      </c>
      <c r="C11" s="365"/>
      <c r="D11" s="366"/>
      <c r="E11" s="366"/>
      <c r="F11" s="365"/>
      <c r="G11" s="365"/>
      <c r="H11" s="367"/>
      <c r="I11" t="s">
        <v>137</v>
      </c>
    </row>
    <row r="12" spans="1:12" ht="15.75" x14ac:dyDescent="0.25">
      <c r="A12" s="361" t="s">
        <v>50</v>
      </c>
      <c r="B12" s="362">
        <f t="shared" si="0"/>
        <v>0</v>
      </c>
      <c r="C12" s="281"/>
      <c r="D12" s="281"/>
      <c r="E12" s="23"/>
      <c r="F12" s="281"/>
      <c r="G12" s="281"/>
      <c r="H12" s="281"/>
      <c r="I12" s="387" t="s">
        <v>136</v>
      </c>
      <c r="J12" s="388"/>
      <c r="K12" s="388"/>
      <c r="L12" s="388"/>
    </row>
    <row r="13" spans="1:12" ht="15.75" x14ac:dyDescent="0.25">
      <c r="A13" s="16" t="s">
        <v>51</v>
      </c>
      <c r="B13" s="6">
        <f t="shared" si="0"/>
        <v>0</v>
      </c>
      <c r="C13" s="282"/>
      <c r="D13" s="282"/>
      <c r="E13" s="24"/>
      <c r="F13" s="282"/>
      <c r="G13" s="282"/>
      <c r="H13" s="282"/>
      <c r="I13" s="387"/>
      <c r="J13" s="388"/>
      <c r="K13" s="388"/>
      <c r="L13" s="388"/>
    </row>
    <row r="14" spans="1:12" ht="15.75" x14ac:dyDescent="0.25">
      <c r="A14" s="17" t="s">
        <v>52</v>
      </c>
      <c r="B14" s="6">
        <f t="shared" si="0"/>
        <v>0</v>
      </c>
      <c r="C14" s="282"/>
      <c r="D14" s="282"/>
      <c r="E14" s="24"/>
      <c r="F14" s="282"/>
      <c r="G14" s="282"/>
      <c r="H14" s="282"/>
      <c r="I14" s="387"/>
      <c r="J14" s="388"/>
      <c r="K14" s="388"/>
      <c r="L14" s="388"/>
    </row>
    <row r="15" spans="1:12" ht="15.75" x14ac:dyDescent="0.25">
      <c r="A15" s="18" t="s">
        <v>53</v>
      </c>
      <c r="B15" s="6">
        <f t="shared" si="0"/>
        <v>0</v>
      </c>
      <c r="C15" s="282"/>
      <c r="D15" s="282"/>
      <c r="E15" s="24"/>
      <c r="F15" s="282"/>
      <c r="G15" s="282"/>
      <c r="H15" s="282"/>
      <c r="I15" s="387"/>
      <c r="J15" s="388"/>
      <c r="K15" s="388"/>
      <c r="L15" s="388"/>
    </row>
    <row r="16" spans="1:12" ht="15.75" x14ac:dyDescent="0.25">
      <c r="A16" s="19" t="s">
        <v>54</v>
      </c>
      <c r="B16" s="6">
        <f t="shared" si="0"/>
        <v>0</v>
      </c>
      <c r="C16" s="282"/>
      <c r="D16" s="282"/>
      <c r="E16" s="24"/>
      <c r="F16" s="282"/>
      <c r="G16" s="282"/>
      <c r="H16" s="282"/>
      <c r="I16" s="387"/>
      <c r="J16" s="388"/>
      <c r="K16" s="388"/>
      <c r="L16" s="388"/>
    </row>
    <row r="17" spans="1:12" ht="15.75" x14ac:dyDescent="0.25">
      <c r="A17" s="20" t="s">
        <v>55</v>
      </c>
      <c r="B17" s="6">
        <f t="shared" si="0"/>
        <v>0</v>
      </c>
      <c r="C17" s="282"/>
      <c r="D17" s="24"/>
      <c r="E17" s="24"/>
      <c r="F17" s="282"/>
      <c r="G17" s="282"/>
      <c r="H17" s="282"/>
      <c r="I17" s="387"/>
      <c r="J17" s="388"/>
      <c r="K17" s="388"/>
      <c r="L17" s="388"/>
    </row>
    <row r="18" spans="1:12" ht="15.75" x14ac:dyDescent="0.25">
      <c r="A18" s="15" t="s">
        <v>56</v>
      </c>
      <c r="B18" s="6">
        <f t="shared" si="0"/>
        <v>0</v>
      </c>
      <c r="C18" s="24"/>
      <c r="D18" s="24"/>
      <c r="E18" s="24"/>
      <c r="F18" s="282"/>
      <c r="G18" s="282"/>
      <c r="H18" s="282"/>
      <c r="I18" s="387"/>
      <c r="J18" s="388"/>
      <c r="K18" s="388"/>
      <c r="L18" s="388"/>
    </row>
    <row r="19" spans="1:12" ht="15.75" x14ac:dyDescent="0.25">
      <c r="A19" s="21" t="s">
        <v>57</v>
      </c>
      <c r="B19" s="6">
        <f t="shared" si="0"/>
        <v>0</v>
      </c>
      <c r="C19" s="24"/>
      <c r="D19" s="24"/>
      <c r="E19" s="24"/>
      <c r="F19" s="282"/>
      <c r="G19" s="282"/>
      <c r="H19" s="282"/>
      <c r="I19" s="387"/>
      <c r="J19" s="388"/>
      <c r="K19" s="388"/>
      <c r="L19" s="388"/>
    </row>
    <row r="20" spans="1:12" ht="16.5" thickBot="1" x14ac:dyDescent="0.3">
      <c r="A20" s="368" t="s">
        <v>58</v>
      </c>
      <c r="B20" s="369">
        <f t="shared" si="0"/>
        <v>0</v>
      </c>
      <c r="C20" s="370"/>
      <c r="D20" s="370"/>
      <c r="E20" s="370"/>
      <c r="F20" s="371"/>
      <c r="G20" s="371"/>
      <c r="H20" s="371"/>
      <c r="I20" s="387"/>
      <c r="J20" s="388"/>
      <c r="K20" s="388"/>
      <c r="L20" s="388"/>
    </row>
    <row r="21" spans="1:12" ht="16.5" thickBot="1" x14ac:dyDescent="0.3">
      <c r="A21" s="374" t="s">
        <v>15</v>
      </c>
      <c r="B21" s="375">
        <f t="shared" ref="B21:H21" si="1">SUM(B12:B20)</f>
        <v>0</v>
      </c>
      <c r="C21" s="376">
        <f t="shared" si="1"/>
        <v>0</v>
      </c>
      <c r="D21" s="377">
        <f t="shared" si="1"/>
        <v>0</v>
      </c>
      <c r="E21" s="378">
        <f t="shared" si="1"/>
        <v>0</v>
      </c>
      <c r="F21" s="379">
        <f t="shared" si="1"/>
        <v>0</v>
      </c>
      <c r="G21" s="380">
        <f t="shared" si="1"/>
        <v>0</v>
      </c>
      <c r="H21" s="381">
        <f t="shared" si="1"/>
        <v>0</v>
      </c>
    </row>
    <row r="22" spans="1:12" ht="16.5" thickBot="1" x14ac:dyDescent="0.3">
      <c r="A22" s="372" t="s">
        <v>72</v>
      </c>
      <c r="B22" s="373"/>
      <c r="C22" s="274"/>
      <c r="D22" s="275"/>
      <c r="E22" s="222"/>
      <c r="F22" s="276"/>
      <c r="G22" s="277"/>
      <c r="H22" s="274"/>
    </row>
    <row r="23" spans="1:12" ht="15.75" x14ac:dyDescent="0.25">
      <c r="F23" s="245"/>
    </row>
    <row r="24" spans="1:12" x14ac:dyDescent="0.25">
      <c r="F24" s="283"/>
    </row>
    <row r="25" spans="1:12" x14ac:dyDescent="0.25">
      <c r="F25" s="283"/>
    </row>
    <row r="26" spans="1:12" x14ac:dyDescent="0.25">
      <c r="F26" s="283"/>
    </row>
    <row r="27" spans="1:12" x14ac:dyDescent="0.25">
      <c r="F27" s="283"/>
    </row>
    <row r="28" spans="1:12" x14ac:dyDescent="0.25">
      <c r="F28" s="283"/>
    </row>
    <row r="29" spans="1:12" x14ac:dyDescent="0.25">
      <c r="F29" s="283"/>
    </row>
    <row r="30" spans="1:12" x14ac:dyDescent="0.25">
      <c r="F30" s="283"/>
    </row>
    <row r="31" spans="1:12" x14ac:dyDescent="0.25">
      <c r="F31" s="283"/>
    </row>
    <row r="32" spans="1:12" x14ac:dyDescent="0.25">
      <c r="F32" s="283"/>
    </row>
    <row r="33" spans="4:4" x14ac:dyDescent="0.25">
      <c r="D33" s="284"/>
    </row>
    <row r="34" spans="4:4" x14ac:dyDescent="0.25">
      <c r="D34" s="284"/>
    </row>
    <row r="35" spans="4:4" x14ac:dyDescent="0.25">
      <c r="D35" s="284"/>
    </row>
    <row r="36" spans="4:4" x14ac:dyDescent="0.25">
      <c r="D36" s="284"/>
    </row>
    <row r="37" spans="4:4" x14ac:dyDescent="0.25">
      <c r="D37" s="284"/>
    </row>
  </sheetData>
  <sheetProtection selectLockedCells="1"/>
  <protectedRanges>
    <protectedRange sqref="C18:E20 D17:E17 E12:E16" name="Data_1"/>
    <protectedRange sqref="C12:C17" name="Data_1_1"/>
    <protectedRange sqref="D12:D16" name="Data_1_2"/>
    <protectedRange sqref="F12:H20" name="Data_1_3"/>
  </protectedRanges>
  <mergeCells count="12">
    <mergeCell ref="I12:L20"/>
    <mergeCell ref="A9:A10"/>
    <mergeCell ref="B9:B10"/>
    <mergeCell ref="A1:H1"/>
    <mergeCell ref="A2:H2"/>
    <mergeCell ref="B6:C6"/>
    <mergeCell ref="D9:D10"/>
    <mergeCell ref="G9:G10"/>
    <mergeCell ref="C9:C10"/>
    <mergeCell ref="F9:F10"/>
    <mergeCell ref="H9:H10"/>
    <mergeCell ref="E9:E10"/>
  </mergeCells>
  <pageMargins left="0.7" right="0.7" top="0.75" bottom="0.75" header="0.3" footer="0.3"/>
  <pageSetup scale="36" orientation="landscape" horizontalDpi="1200" verticalDpi="1200"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E7BECE-3D50-4B69-BA11-3E096292D0C8}">
  <sheetPr>
    <tabColor rgb="FFC13FFB"/>
  </sheetPr>
  <dimension ref="A1:AF76"/>
  <sheetViews>
    <sheetView showGridLines="0" zoomScale="70" zoomScaleNormal="70" workbookViewId="0">
      <selection activeCell="U11" sqref="U11"/>
    </sheetView>
  </sheetViews>
  <sheetFormatPr defaultColWidth="9.140625" defaultRowHeight="15" x14ac:dyDescent="0.25"/>
  <cols>
    <col min="1" max="1" width="34.140625" style="26" customWidth="1"/>
    <col min="2" max="2" width="23.5703125" style="26" customWidth="1"/>
    <col min="3" max="3" width="18.85546875" style="26" customWidth="1"/>
    <col min="4" max="5" width="15" style="26" customWidth="1"/>
    <col min="6" max="6" width="17.85546875" style="26" customWidth="1"/>
    <col min="7" max="8" width="15" style="26" customWidth="1"/>
    <col min="9" max="9" width="15.5703125" style="26" customWidth="1"/>
    <col min="10" max="10" width="15" style="26" customWidth="1"/>
    <col min="11" max="11" width="16.42578125" style="26" customWidth="1"/>
    <col min="12" max="12" width="17.85546875" style="26" customWidth="1"/>
    <col min="13" max="14" width="15" style="26" customWidth="1"/>
    <col min="15" max="15" width="18.42578125" style="26" customWidth="1"/>
    <col min="16" max="17" width="15" style="26" customWidth="1"/>
    <col min="18" max="18" width="17.5703125" style="26" customWidth="1"/>
    <col min="19" max="20" width="15" style="26" customWidth="1"/>
    <col min="21" max="21" width="16.7109375" style="150" customWidth="1"/>
    <col min="22" max="22" width="11.7109375" style="152" customWidth="1"/>
    <col min="23" max="23" width="16.7109375" style="26" customWidth="1"/>
    <col min="24" max="24" width="11.7109375" style="152" customWidth="1"/>
    <col min="25" max="25" width="16.7109375" style="26" customWidth="1"/>
    <col min="26" max="26" width="11.7109375" style="152" customWidth="1"/>
    <col min="27" max="27" width="16.7109375" style="26" customWidth="1"/>
    <col min="28" max="28" width="11.7109375" style="152" customWidth="1"/>
    <col min="29" max="29" width="16.5703125" style="150" customWidth="1"/>
    <col min="30" max="30" width="19.5703125" style="26" customWidth="1"/>
    <col min="31" max="16384" width="9.140625" style="26"/>
  </cols>
  <sheetData>
    <row r="1" spans="1:32" ht="30" x14ac:dyDescent="0.4">
      <c r="A1" s="445" t="s">
        <v>0</v>
      </c>
      <c r="B1" s="445"/>
      <c r="C1" s="445"/>
      <c r="D1" s="445"/>
      <c r="E1" s="445"/>
      <c r="F1" s="445"/>
      <c r="G1" s="445"/>
      <c r="H1" s="445"/>
      <c r="I1" s="445"/>
      <c r="J1" s="445"/>
      <c r="K1" s="445"/>
      <c r="L1" s="445"/>
      <c r="M1" s="445"/>
      <c r="N1" s="445"/>
      <c r="O1" s="445"/>
      <c r="P1" s="445"/>
      <c r="Q1" s="445"/>
      <c r="R1" s="445"/>
      <c r="S1" s="445"/>
      <c r="T1" s="445"/>
      <c r="U1" s="445"/>
      <c r="V1" s="445"/>
      <c r="W1" s="445"/>
      <c r="X1" s="445"/>
      <c r="Y1" s="445"/>
      <c r="Z1" s="445"/>
      <c r="AA1" s="445"/>
      <c r="AB1" s="445"/>
      <c r="AC1" s="445"/>
      <c r="AD1" s="445"/>
      <c r="AE1" s="25"/>
      <c r="AF1" s="25"/>
    </row>
    <row r="2" spans="1:32" ht="20.25" x14ac:dyDescent="0.3">
      <c r="A2" s="446" t="s">
        <v>126</v>
      </c>
      <c r="B2" s="446"/>
      <c r="C2" s="446"/>
      <c r="D2" s="446"/>
      <c r="E2" s="446"/>
      <c r="F2" s="446"/>
      <c r="G2" s="446"/>
      <c r="H2" s="446"/>
      <c r="I2" s="446"/>
      <c r="J2" s="446"/>
      <c r="K2" s="446"/>
      <c r="L2" s="446"/>
      <c r="M2" s="446"/>
      <c r="N2" s="446"/>
      <c r="O2" s="446"/>
      <c r="P2" s="446"/>
      <c r="Q2" s="446"/>
      <c r="R2" s="446"/>
      <c r="S2" s="446"/>
      <c r="T2" s="446"/>
      <c r="U2" s="446"/>
      <c r="V2" s="446"/>
      <c r="W2" s="446"/>
      <c r="X2" s="446"/>
      <c r="Y2" s="446"/>
      <c r="Z2" s="446"/>
      <c r="AA2" s="446"/>
      <c r="AB2" s="446"/>
      <c r="AC2" s="446"/>
      <c r="AD2" s="446"/>
      <c r="AE2" s="27"/>
      <c r="AF2" s="27"/>
    </row>
    <row r="3" spans="1:32" s="29" customFormat="1" ht="20.25" x14ac:dyDescent="0.3">
      <c r="A3" s="13"/>
      <c r="B3" s="13"/>
      <c r="C3" s="13"/>
      <c r="D3" s="13"/>
      <c r="E3" s="13"/>
      <c r="F3" s="13"/>
      <c r="G3" s="13"/>
      <c r="H3" s="13"/>
      <c r="I3" s="13"/>
      <c r="J3" s="13"/>
      <c r="K3" s="13"/>
      <c r="L3" s="13"/>
      <c r="M3" s="13"/>
      <c r="N3" s="13"/>
      <c r="O3" s="13"/>
      <c r="P3" s="13"/>
      <c r="Q3" s="13"/>
      <c r="R3" s="13"/>
      <c r="S3" s="13"/>
      <c r="T3" s="13"/>
      <c r="U3" s="13"/>
      <c r="V3" s="13"/>
      <c r="W3" s="13"/>
      <c r="X3" s="13"/>
      <c r="Y3" s="13"/>
      <c r="Z3" s="13"/>
      <c r="AA3" s="13"/>
      <c r="AB3" s="13"/>
      <c r="AC3" s="13"/>
      <c r="AD3" s="13"/>
      <c r="AE3" s="28"/>
      <c r="AF3" s="28"/>
    </row>
    <row r="4" spans="1:32" s="29" customFormat="1" ht="15.75" x14ac:dyDescent="0.25">
      <c r="A4" s="14" t="s">
        <v>66</v>
      </c>
      <c r="B4" s="30" t="str">
        <f>Budget!B4</f>
        <v>24-25</v>
      </c>
      <c r="C4" s="13"/>
      <c r="D4" s="13"/>
      <c r="E4" s="13"/>
      <c r="F4" s="13"/>
      <c r="G4" s="13"/>
      <c r="H4" s="13"/>
      <c r="I4" s="13"/>
      <c r="J4" s="13"/>
      <c r="K4" s="13"/>
      <c r="L4" s="13"/>
      <c r="M4" s="13"/>
      <c r="N4" s="13"/>
      <c r="O4" s="13"/>
      <c r="P4" s="13"/>
      <c r="Q4" s="13"/>
      <c r="R4" s="13"/>
      <c r="S4" s="13"/>
      <c r="T4" s="13"/>
      <c r="U4" s="13"/>
      <c r="V4" s="13"/>
      <c r="W4" s="31"/>
      <c r="X4" s="31"/>
      <c r="Y4" s="31"/>
      <c r="Z4" s="31"/>
      <c r="AA4" s="31"/>
      <c r="AB4" s="31"/>
      <c r="AC4" s="31"/>
      <c r="AD4" s="31"/>
    </row>
    <row r="5" spans="1:32" s="29" customFormat="1" x14ac:dyDescent="0.2">
      <c r="A5" s="13"/>
      <c r="B5" s="13"/>
      <c r="C5" s="13"/>
      <c r="D5" s="13"/>
      <c r="E5" s="13"/>
      <c r="F5" s="13"/>
      <c r="G5" s="13"/>
      <c r="H5" s="13"/>
      <c r="I5" s="13"/>
      <c r="J5" s="13"/>
      <c r="K5" s="13"/>
      <c r="L5" s="13"/>
      <c r="M5" s="13"/>
      <c r="N5" s="13"/>
      <c r="O5" s="13"/>
      <c r="P5" s="13"/>
      <c r="Q5" s="13"/>
      <c r="R5" s="13"/>
      <c r="S5" s="13"/>
      <c r="T5" s="13"/>
      <c r="U5" s="13"/>
      <c r="V5" s="13"/>
      <c r="W5" s="31"/>
      <c r="X5" s="31"/>
      <c r="Y5" s="31"/>
      <c r="Z5" s="31"/>
      <c r="AA5" s="31"/>
      <c r="AB5" s="31"/>
      <c r="AC5" s="31"/>
      <c r="AD5" s="31"/>
    </row>
    <row r="6" spans="1:32" s="29" customFormat="1" ht="18" x14ac:dyDescent="0.25">
      <c r="A6" s="14" t="s">
        <v>1</v>
      </c>
      <c r="B6" s="444">
        <f>Budget!B6</f>
        <v>0</v>
      </c>
      <c r="C6" s="444"/>
      <c r="D6" s="444"/>
      <c r="E6" s="444"/>
      <c r="F6" s="14" t="s">
        <v>2</v>
      </c>
      <c r="G6" s="32">
        <f>Budget!G6</f>
        <v>0</v>
      </c>
      <c r="H6" s="13"/>
      <c r="I6" s="13"/>
      <c r="J6" s="13"/>
      <c r="K6" s="13"/>
      <c r="L6" s="13"/>
      <c r="M6" s="13"/>
      <c r="N6" s="13"/>
      <c r="O6" s="13"/>
      <c r="P6" s="13"/>
      <c r="Q6" s="13"/>
      <c r="R6" s="13"/>
      <c r="S6" s="13"/>
      <c r="T6" s="13"/>
      <c r="U6" s="33"/>
      <c r="V6" s="13"/>
      <c r="W6" s="31"/>
      <c r="X6" s="31"/>
      <c r="Y6" s="31"/>
      <c r="Z6" s="31"/>
      <c r="AA6" s="31"/>
      <c r="AB6" s="31"/>
      <c r="AC6" s="31"/>
      <c r="AD6" s="31"/>
    </row>
    <row r="7" spans="1:32" s="29" customFormat="1" x14ac:dyDescent="0.2">
      <c r="A7" s="13"/>
      <c r="B7" s="13"/>
      <c r="C7" s="13"/>
      <c r="D7" s="13"/>
      <c r="E7" s="13"/>
      <c r="F7" s="13"/>
      <c r="G7" s="13"/>
      <c r="H7" s="13"/>
      <c r="I7" s="13"/>
      <c r="J7" s="13"/>
      <c r="K7" s="13"/>
      <c r="L7" s="13"/>
      <c r="M7" s="13"/>
      <c r="N7" s="13"/>
      <c r="O7" s="13"/>
      <c r="P7" s="13"/>
      <c r="Q7" s="13"/>
      <c r="R7" s="13"/>
      <c r="S7" s="13"/>
      <c r="T7" s="13"/>
      <c r="U7" s="13"/>
      <c r="V7" s="13"/>
      <c r="W7" s="31"/>
      <c r="X7" s="31"/>
      <c r="Y7" s="31"/>
      <c r="Z7" s="31"/>
      <c r="AA7" s="31"/>
      <c r="AB7" s="31"/>
      <c r="AC7" s="31"/>
      <c r="AD7" s="31"/>
    </row>
    <row r="8" spans="1:32" ht="16.5" thickBot="1" x14ac:dyDescent="0.3">
      <c r="A8" s="13"/>
      <c r="B8" s="13"/>
      <c r="C8" s="13"/>
      <c r="D8" s="13"/>
      <c r="E8" s="13"/>
      <c r="F8" s="13"/>
      <c r="G8" s="13"/>
      <c r="H8" s="383"/>
      <c r="I8" s="13"/>
      <c r="J8" s="13"/>
      <c r="K8" s="13"/>
      <c r="L8" s="13"/>
      <c r="M8" s="13"/>
      <c r="N8" s="13"/>
      <c r="O8" s="13"/>
      <c r="P8" s="13"/>
      <c r="Q8" s="13"/>
      <c r="R8" s="13"/>
      <c r="S8" s="13"/>
      <c r="T8" s="13"/>
      <c r="U8" s="13"/>
      <c r="V8" s="13"/>
      <c r="W8" s="31"/>
      <c r="X8" s="31"/>
      <c r="Y8" s="31"/>
      <c r="Z8" s="31"/>
      <c r="AA8" s="31"/>
      <c r="AB8" s="31"/>
      <c r="AC8" s="31"/>
      <c r="AD8" s="31"/>
    </row>
    <row r="9" spans="1:32" ht="66.75" customHeight="1" thickBot="1" x14ac:dyDescent="0.3">
      <c r="A9" s="34" t="s">
        <v>3</v>
      </c>
      <c r="B9" s="35"/>
      <c r="C9" s="461" t="s">
        <v>110</v>
      </c>
      <c r="D9" s="461"/>
      <c r="E9" s="462"/>
      <c r="F9" s="463" t="s">
        <v>103</v>
      </c>
      <c r="G9" s="464"/>
      <c r="H9" s="465"/>
      <c r="I9" s="472" t="s">
        <v>107</v>
      </c>
      <c r="J9" s="473"/>
      <c r="K9" s="474"/>
      <c r="L9" s="466" t="s">
        <v>59</v>
      </c>
      <c r="M9" s="467"/>
      <c r="N9" s="468"/>
      <c r="O9" s="469" t="s">
        <v>105</v>
      </c>
      <c r="P9" s="470"/>
      <c r="Q9" s="471"/>
      <c r="R9" s="478" t="s">
        <v>139</v>
      </c>
      <c r="S9" s="479"/>
      <c r="T9" s="480"/>
      <c r="U9" s="36" t="s">
        <v>4</v>
      </c>
      <c r="V9" s="37" t="s">
        <v>5</v>
      </c>
      <c r="W9" s="153" t="s">
        <v>6</v>
      </c>
      <c r="X9" s="37" t="s">
        <v>5</v>
      </c>
      <c r="Y9" s="153" t="s">
        <v>7</v>
      </c>
      <c r="Z9" s="37" t="s">
        <v>5</v>
      </c>
      <c r="AA9" s="153" t="s">
        <v>8</v>
      </c>
      <c r="AB9" s="37" t="s">
        <v>5</v>
      </c>
      <c r="AC9" s="154" t="s">
        <v>9</v>
      </c>
      <c r="AD9" s="155" t="s">
        <v>10</v>
      </c>
    </row>
    <row r="10" spans="1:32" ht="16.5" thickBot="1" x14ac:dyDescent="0.3">
      <c r="A10" s="34"/>
      <c r="B10" s="268" t="s">
        <v>11</v>
      </c>
      <c r="C10" s="38" t="s">
        <v>12</v>
      </c>
      <c r="D10" s="39" t="s">
        <v>13</v>
      </c>
      <c r="E10" s="40" t="s">
        <v>14</v>
      </c>
      <c r="F10" s="269" t="s">
        <v>12</v>
      </c>
      <c r="G10" s="270" t="s">
        <v>13</v>
      </c>
      <c r="H10" s="271" t="s">
        <v>14</v>
      </c>
      <c r="I10" s="41" t="s">
        <v>12</v>
      </c>
      <c r="J10" s="42" t="s">
        <v>13</v>
      </c>
      <c r="K10" s="43" t="s">
        <v>14</v>
      </c>
      <c r="L10" s="44" t="s">
        <v>12</v>
      </c>
      <c r="M10" s="45" t="s">
        <v>13</v>
      </c>
      <c r="N10" s="46" t="s">
        <v>14</v>
      </c>
      <c r="O10" s="47" t="s">
        <v>12</v>
      </c>
      <c r="P10" s="48" t="s">
        <v>13</v>
      </c>
      <c r="Q10" s="49" t="s">
        <v>14</v>
      </c>
      <c r="R10" s="50" t="s">
        <v>12</v>
      </c>
      <c r="S10" s="51" t="s">
        <v>13</v>
      </c>
      <c r="T10" s="52" t="s">
        <v>14</v>
      </c>
      <c r="U10" s="53"/>
      <c r="V10" s="54"/>
      <c r="W10" s="53"/>
      <c r="X10" s="54"/>
      <c r="Y10" s="55"/>
      <c r="Z10" s="54"/>
      <c r="AA10" s="55"/>
      <c r="AB10" s="54"/>
      <c r="AC10" s="56"/>
      <c r="AD10" s="57"/>
    </row>
    <row r="11" spans="1:32" ht="16.5" thickBot="1" x14ac:dyDescent="0.3">
      <c r="A11" s="58" t="s">
        <v>50</v>
      </c>
      <c r="B11" s="267">
        <f>Budget!B12</f>
        <v>0</v>
      </c>
      <c r="C11" s="312"/>
      <c r="D11" s="312"/>
      <c r="E11" s="312"/>
      <c r="F11" s="184"/>
      <c r="G11" s="182"/>
      <c r="H11" s="183"/>
      <c r="I11" s="184"/>
      <c r="J11" s="182"/>
      <c r="K11" s="183"/>
      <c r="L11" s="180"/>
      <c r="M11" s="178"/>
      <c r="N11" s="179"/>
      <c r="O11" s="180"/>
      <c r="P11" s="178"/>
      <c r="Q11" s="179"/>
      <c r="R11" s="180"/>
      <c r="S11" s="178"/>
      <c r="T11" s="179"/>
      <c r="U11" s="169">
        <f t="shared" ref="U11:U19" si="0">SUM(C11:T11)</f>
        <v>0</v>
      </c>
      <c r="V11" s="170" t="e">
        <f t="shared" ref="V11:V20" si="1">U11/B11</f>
        <v>#DIV/0!</v>
      </c>
      <c r="W11" s="171"/>
      <c r="X11" s="170" t="e">
        <f t="shared" ref="X11:X19" si="2">(U11+W11)/B11</f>
        <v>#DIV/0!</v>
      </c>
      <c r="Y11" s="171"/>
      <c r="Z11" s="170" t="e">
        <f t="shared" ref="Z11:Z20" si="3">(U11+W11+Y11)/B11</f>
        <v>#DIV/0!</v>
      </c>
      <c r="AA11" s="171"/>
      <c r="AB11" s="170" t="e">
        <f t="shared" ref="AB11:AB20" si="4">(U11+W11+Y11+AA11)/B11</f>
        <v>#DIV/0!</v>
      </c>
      <c r="AC11" s="172">
        <f t="shared" ref="AC11:AC19" si="5">U11+W11+Y11+AA11</f>
        <v>0</v>
      </c>
      <c r="AD11" s="176">
        <f t="shared" ref="AD11:AD19" si="6">B11-AC11</f>
        <v>0</v>
      </c>
    </row>
    <row r="12" spans="1:32" ht="16.5" thickBot="1" x14ac:dyDescent="0.3">
      <c r="A12" s="60" t="s">
        <v>51</v>
      </c>
      <c r="B12" s="59">
        <f>Budget!B13</f>
        <v>0</v>
      </c>
      <c r="C12" s="313"/>
      <c r="D12" s="314"/>
      <c r="E12" s="315"/>
      <c r="F12" s="184"/>
      <c r="G12" s="182"/>
      <c r="H12" s="183"/>
      <c r="I12" s="184"/>
      <c r="J12" s="182"/>
      <c r="K12" s="183"/>
      <c r="L12" s="184"/>
      <c r="M12" s="182"/>
      <c r="N12" s="183"/>
      <c r="O12" s="184"/>
      <c r="P12" s="182"/>
      <c r="Q12" s="183"/>
      <c r="R12" s="184"/>
      <c r="S12" s="182"/>
      <c r="T12" s="183"/>
      <c r="U12" s="169">
        <f t="shared" si="0"/>
        <v>0</v>
      </c>
      <c r="V12" s="170" t="e">
        <f t="shared" si="1"/>
        <v>#DIV/0!</v>
      </c>
      <c r="W12" s="171"/>
      <c r="X12" s="170" t="e">
        <f t="shared" si="2"/>
        <v>#DIV/0!</v>
      </c>
      <c r="Y12" s="171"/>
      <c r="Z12" s="170" t="e">
        <f t="shared" si="3"/>
        <v>#DIV/0!</v>
      </c>
      <c r="AA12" s="171"/>
      <c r="AB12" s="170" t="e">
        <f t="shared" si="4"/>
        <v>#DIV/0!</v>
      </c>
      <c r="AC12" s="172">
        <f t="shared" si="5"/>
        <v>0</v>
      </c>
      <c r="AD12" s="176">
        <f t="shared" si="6"/>
        <v>0</v>
      </c>
    </row>
    <row r="13" spans="1:32" ht="16.5" thickBot="1" x14ac:dyDescent="0.3">
      <c r="A13" s="61" t="s">
        <v>52</v>
      </c>
      <c r="B13" s="59">
        <f>Budget!B14</f>
        <v>0</v>
      </c>
      <c r="C13" s="313"/>
      <c r="D13" s="314"/>
      <c r="E13" s="315"/>
      <c r="F13" s="184"/>
      <c r="G13" s="182"/>
      <c r="H13" s="183"/>
      <c r="I13" s="184"/>
      <c r="J13" s="182"/>
      <c r="K13" s="183"/>
      <c r="L13" s="184"/>
      <c r="M13" s="182"/>
      <c r="N13" s="183"/>
      <c r="O13" s="184"/>
      <c r="P13" s="182"/>
      <c r="Q13" s="183"/>
      <c r="R13" s="184"/>
      <c r="S13" s="182"/>
      <c r="T13" s="183"/>
      <c r="U13" s="169">
        <f t="shared" si="0"/>
        <v>0</v>
      </c>
      <c r="V13" s="170" t="e">
        <f t="shared" si="1"/>
        <v>#DIV/0!</v>
      </c>
      <c r="W13" s="171"/>
      <c r="X13" s="170" t="e">
        <f t="shared" si="2"/>
        <v>#DIV/0!</v>
      </c>
      <c r="Y13" s="171"/>
      <c r="Z13" s="170" t="e">
        <f t="shared" si="3"/>
        <v>#DIV/0!</v>
      </c>
      <c r="AA13" s="171"/>
      <c r="AB13" s="170" t="e">
        <f t="shared" si="4"/>
        <v>#DIV/0!</v>
      </c>
      <c r="AC13" s="172">
        <f t="shared" si="5"/>
        <v>0</v>
      </c>
      <c r="AD13" s="176">
        <f t="shared" si="6"/>
        <v>0</v>
      </c>
    </row>
    <row r="14" spans="1:32" ht="16.5" thickBot="1" x14ac:dyDescent="0.3">
      <c r="A14" s="62" t="s">
        <v>53</v>
      </c>
      <c r="B14" s="59">
        <f>Budget!B15</f>
        <v>0</v>
      </c>
      <c r="C14" s="313"/>
      <c r="D14" s="314"/>
      <c r="E14" s="315"/>
      <c r="F14" s="184"/>
      <c r="G14" s="182"/>
      <c r="H14" s="183"/>
      <c r="I14" s="184"/>
      <c r="J14" s="182"/>
      <c r="K14" s="183"/>
      <c r="L14" s="184"/>
      <c r="M14" s="182"/>
      <c r="N14" s="183"/>
      <c r="O14" s="184"/>
      <c r="P14" s="182"/>
      <c r="Q14" s="183"/>
      <c r="R14" s="184"/>
      <c r="S14" s="182"/>
      <c r="T14" s="183"/>
      <c r="U14" s="169">
        <f t="shared" si="0"/>
        <v>0</v>
      </c>
      <c r="V14" s="170" t="e">
        <f t="shared" si="1"/>
        <v>#DIV/0!</v>
      </c>
      <c r="W14" s="171"/>
      <c r="X14" s="170" t="e">
        <f t="shared" si="2"/>
        <v>#DIV/0!</v>
      </c>
      <c r="Y14" s="171"/>
      <c r="Z14" s="170" t="e">
        <f t="shared" si="3"/>
        <v>#DIV/0!</v>
      </c>
      <c r="AA14" s="171"/>
      <c r="AB14" s="170" t="e">
        <f t="shared" si="4"/>
        <v>#DIV/0!</v>
      </c>
      <c r="AC14" s="172">
        <f t="shared" si="5"/>
        <v>0</v>
      </c>
      <c r="AD14" s="176">
        <f t="shared" si="6"/>
        <v>0</v>
      </c>
    </row>
    <row r="15" spans="1:32" ht="16.5" thickBot="1" x14ac:dyDescent="0.3">
      <c r="A15" s="63" t="s">
        <v>54</v>
      </c>
      <c r="B15" s="59">
        <f>Budget!B16</f>
        <v>0</v>
      </c>
      <c r="C15" s="313"/>
      <c r="D15" s="314"/>
      <c r="E15" s="315"/>
      <c r="F15" s="184"/>
      <c r="G15" s="182"/>
      <c r="H15" s="183"/>
      <c r="I15" s="184"/>
      <c r="J15" s="182"/>
      <c r="K15" s="183"/>
      <c r="L15" s="184"/>
      <c r="M15" s="182"/>
      <c r="N15" s="183"/>
      <c r="O15" s="184"/>
      <c r="P15" s="182"/>
      <c r="Q15" s="183"/>
      <c r="R15" s="184"/>
      <c r="S15" s="182"/>
      <c r="T15" s="183"/>
      <c r="U15" s="169">
        <f t="shared" si="0"/>
        <v>0</v>
      </c>
      <c r="V15" s="170" t="e">
        <f t="shared" si="1"/>
        <v>#DIV/0!</v>
      </c>
      <c r="W15" s="171"/>
      <c r="X15" s="170" t="e">
        <f t="shared" si="2"/>
        <v>#DIV/0!</v>
      </c>
      <c r="Y15" s="171"/>
      <c r="Z15" s="170" t="e">
        <f t="shared" si="3"/>
        <v>#DIV/0!</v>
      </c>
      <c r="AA15" s="171"/>
      <c r="AB15" s="170" t="e">
        <f t="shared" si="4"/>
        <v>#DIV/0!</v>
      </c>
      <c r="AC15" s="172">
        <f t="shared" si="5"/>
        <v>0</v>
      </c>
      <c r="AD15" s="176">
        <f t="shared" si="6"/>
        <v>0</v>
      </c>
    </row>
    <row r="16" spans="1:32" ht="16.5" thickBot="1" x14ac:dyDescent="0.3">
      <c r="A16" s="64" t="s">
        <v>55</v>
      </c>
      <c r="B16" s="59">
        <f>Budget!B17</f>
        <v>0</v>
      </c>
      <c r="C16" s="313"/>
      <c r="D16" s="314"/>
      <c r="E16" s="315"/>
      <c r="F16" s="184"/>
      <c r="G16" s="182"/>
      <c r="H16" s="183"/>
      <c r="I16" s="184"/>
      <c r="J16" s="182"/>
      <c r="K16" s="183"/>
      <c r="L16" s="184"/>
      <c r="M16" s="182"/>
      <c r="N16" s="183"/>
      <c r="O16" s="184"/>
      <c r="P16" s="182"/>
      <c r="Q16" s="183"/>
      <c r="R16" s="184"/>
      <c r="S16" s="182"/>
      <c r="T16" s="183"/>
      <c r="U16" s="169">
        <f t="shared" si="0"/>
        <v>0</v>
      </c>
      <c r="V16" s="170" t="e">
        <f t="shared" si="1"/>
        <v>#DIV/0!</v>
      </c>
      <c r="W16" s="171"/>
      <c r="X16" s="170" t="e">
        <f t="shared" si="2"/>
        <v>#DIV/0!</v>
      </c>
      <c r="Y16" s="171"/>
      <c r="Z16" s="170" t="e">
        <f t="shared" si="3"/>
        <v>#DIV/0!</v>
      </c>
      <c r="AA16" s="171"/>
      <c r="AB16" s="170" t="e">
        <f t="shared" si="4"/>
        <v>#DIV/0!</v>
      </c>
      <c r="AC16" s="172">
        <f t="shared" si="5"/>
        <v>0</v>
      </c>
      <c r="AD16" s="176">
        <f t="shared" si="6"/>
        <v>0</v>
      </c>
    </row>
    <row r="17" spans="1:30" ht="16.5" thickBot="1" x14ac:dyDescent="0.3">
      <c r="A17" s="65" t="s">
        <v>56</v>
      </c>
      <c r="B17" s="59">
        <f>Budget!B18</f>
        <v>0</v>
      </c>
      <c r="C17" s="313"/>
      <c r="D17" s="314"/>
      <c r="E17" s="315"/>
      <c r="F17" s="184"/>
      <c r="G17" s="182"/>
      <c r="H17" s="183"/>
      <c r="I17" s="184"/>
      <c r="J17" s="182"/>
      <c r="K17" s="183"/>
      <c r="L17" s="184"/>
      <c r="M17" s="182"/>
      <c r="N17" s="183"/>
      <c r="O17" s="184"/>
      <c r="P17" s="182"/>
      <c r="Q17" s="183"/>
      <c r="R17" s="184"/>
      <c r="S17" s="182"/>
      <c r="T17" s="183"/>
      <c r="U17" s="169">
        <f t="shared" si="0"/>
        <v>0</v>
      </c>
      <c r="V17" s="170" t="e">
        <f t="shared" si="1"/>
        <v>#DIV/0!</v>
      </c>
      <c r="W17" s="171"/>
      <c r="X17" s="170" t="e">
        <f t="shared" si="2"/>
        <v>#DIV/0!</v>
      </c>
      <c r="Y17" s="171"/>
      <c r="Z17" s="170" t="e">
        <f t="shared" si="3"/>
        <v>#DIV/0!</v>
      </c>
      <c r="AA17" s="171"/>
      <c r="AB17" s="170" t="e">
        <f t="shared" si="4"/>
        <v>#DIV/0!</v>
      </c>
      <c r="AC17" s="172">
        <f t="shared" si="5"/>
        <v>0</v>
      </c>
      <c r="AD17" s="176">
        <f t="shared" si="6"/>
        <v>0</v>
      </c>
    </row>
    <row r="18" spans="1:30" ht="16.5" thickBot="1" x14ac:dyDescent="0.3">
      <c r="A18" s="66" t="s">
        <v>57</v>
      </c>
      <c r="B18" s="59">
        <f>Budget!B19</f>
        <v>0</v>
      </c>
      <c r="C18" s="313"/>
      <c r="D18" s="314"/>
      <c r="E18" s="315"/>
      <c r="F18" s="184"/>
      <c r="G18" s="182"/>
      <c r="H18" s="183"/>
      <c r="I18" s="184"/>
      <c r="J18" s="182"/>
      <c r="K18" s="183"/>
      <c r="L18" s="184"/>
      <c r="M18" s="182"/>
      <c r="N18" s="183"/>
      <c r="O18" s="184"/>
      <c r="P18" s="182"/>
      <c r="Q18" s="183"/>
      <c r="R18" s="184"/>
      <c r="S18" s="182"/>
      <c r="T18" s="183"/>
      <c r="U18" s="169">
        <f t="shared" si="0"/>
        <v>0</v>
      </c>
      <c r="V18" s="170" t="e">
        <f t="shared" si="1"/>
        <v>#DIV/0!</v>
      </c>
      <c r="W18" s="171"/>
      <c r="X18" s="170" t="e">
        <f t="shared" si="2"/>
        <v>#DIV/0!</v>
      </c>
      <c r="Y18" s="171"/>
      <c r="Z18" s="170" t="e">
        <f t="shared" si="3"/>
        <v>#DIV/0!</v>
      </c>
      <c r="AA18" s="171"/>
      <c r="AB18" s="170" t="e">
        <f t="shared" si="4"/>
        <v>#DIV/0!</v>
      </c>
      <c r="AC18" s="172">
        <f t="shared" si="5"/>
        <v>0</v>
      </c>
      <c r="AD18" s="176">
        <f t="shared" si="6"/>
        <v>0</v>
      </c>
    </row>
    <row r="19" spans="1:30" ht="16.5" thickBot="1" x14ac:dyDescent="0.3">
      <c r="A19" s="67" t="s">
        <v>58</v>
      </c>
      <c r="B19" s="59">
        <f>Budget!B20</f>
        <v>0</v>
      </c>
      <c r="C19" s="313"/>
      <c r="D19" s="314"/>
      <c r="E19" s="315"/>
      <c r="F19" s="184"/>
      <c r="G19" s="182"/>
      <c r="H19" s="183"/>
      <c r="I19" s="184"/>
      <c r="J19" s="182"/>
      <c r="K19" s="183"/>
      <c r="L19" s="184"/>
      <c r="M19" s="182"/>
      <c r="N19" s="183"/>
      <c r="O19" s="184"/>
      <c r="P19" s="182"/>
      <c r="Q19" s="183"/>
      <c r="R19" s="184"/>
      <c r="S19" s="182"/>
      <c r="T19" s="183"/>
      <c r="U19" s="169">
        <f t="shared" si="0"/>
        <v>0</v>
      </c>
      <c r="V19" s="170" t="e">
        <f t="shared" si="1"/>
        <v>#DIV/0!</v>
      </c>
      <c r="W19" s="171"/>
      <c r="X19" s="170" t="e">
        <f t="shared" si="2"/>
        <v>#DIV/0!</v>
      </c>
      <c r="Y19" s="171"/>
      <c r="Z19" s="170" t="e">
        <f t="shared" si="3"/>
        <v>#DIV/0!</v>
      </c>
      <c r="AA19" s="171"/>
      <c r="AB19" s="170" t="e">
        <f t="shared" si="4"/>
        <v>#DIV/0!</v>
      </c>
      <c r="AC19" s="172">
        <f t="shared" si="5"/>
        <v>0</v>
      </c>
      <c r="AD19" s="176">
        <f t="shared" si="6"/>
        <v>0</v>
      </c>
    </row>
    <row r="20" spans="1:30" ht="16.5" thickBot="1" x14ac:dyDescent="0.3">
      <c r="A20" s="68" t="s">
        <v>15</v>
      </c>
      <c r="B20" s="69">
        <f>SUM(B11:B19)</f>
        <v>0</v>
      </c>
      <c r="C20" s="70">
        <f t="shared" ref="C20:U20" si="7">SUM(C11:C19)</f>
        <v>0</v>
      </c>
      <c r="D20" s="71">
        <f t="shared" si="7"/>
        <v>0</v>
      </c>
      <c r="E20" s="72">
        <f t="shared" si="7"/>
        <v>0</v>
      </c>
      <c r="F20" s="203">
        <f t="shared" si="7"/>
        <v>0</v>
      </c>
      <c r="G20" s="272">
        <f t="shared" si="7"/>
        <v>0</v>
      </c>
      <c r="H20" s="273">
        <f t="shared" si="7"/>
        <v>0</v>
      </c>
      <c r="I20" s="73">
        <f t="shared" ref="I20:K20" si="8">SUM(I11:I19)</f>
        <v>0</v>
      </c>
      <c r="J20" s="74">
        <f t="shared" si="8"/>
        <v>0</v>
      </c>
      <c r="K20" s="75">
        <f t="shared" si="8"/>
        <v>0</v>
      </c>
      <c r="L20" s="76">
        <f t="shared" si="7"/>
        <v>0</v>
      </c>
      <c r="M20" s="77">
        <f t="shared" si="7"/>
        <v>0</v>
      </c>
      <c r="N20" s="78">
        <f t="shared" si="7"/>
        <v>0</v>
      </c>
      <c r="O20" s="79">
        <f t="shared" si="7"/>
        <v>0</v>
      </c>
      <c r="P20" s="80">
        <f t="shared" si="7"/>
        <v>0</v>
      </c>
      <c r="Q20" s="81">
        <f t="shared" si="7"/>
        <v>0</v>
      </c>
      <c r="R20" s="82">
        <f t="shared" ref="R20" si="9">SUM(R11:R19)</f>
        <v>0</v>
      </c>
      <c r="S20" s="83">
        <f t="shared" ref="S20" si="10">SUM(S11:S19)</f>
        <v>0</v>
      </c>
      <c r="T20" s="84">
        <f t="shared" ref="T20" si="11">SUM(T11:T19)</f>
        <v>0</v>
      </c>
      <c r="U20" s="85">
        <f t="shared" si="7"/>
        <v>0</v>
      </c>
      <c r="V20" s="86" t="e">
        <f t="shared" si="1"/>
        <v>#DIV/0!</v>
      </c>
      <c r="W20" s="87">
        <f>SUM(W11:W19)</f>
        <v>0</v>
      </c>
      <c r="X20" s="86" t="e">
        <f>(W20+U20)/B20</f>
        <v>#DIV/0!</v>
      </c>
      <c r="Y20" s="87">
        <f>SUM(Y11:Y19)</f>
        <v>0</v>
      </c>
      <c r="Z20" s="86" t="e">
        <f t="shared" si="3"/>
        <v>#DIV/0!</v>
      </c>
      <c r="AA20" s="87">
        <f>SUM(AA11:AA19)</f>
        <v>0</v>
      </c>
      <c r="AB20" s="86" t="e">
        <f t="shared" si="4"/>
        <v>#DIV/0!</v>
      </c>
      <c r="AC20" s="162">
        <f>SUM(AC11:AC19)</f>
        <v>0</v>
      </c>
      <c r="AD20" s="253">
        <f>SUM(AD11:AD19)</f>
        <v>0</v>
      </c>
    </row>
    <row r="21" spans="1:30" ht="16.5" thickBot="1" x14ac:dyDescent="0.3">
      <c r="A21" s="90"/>
      <c r="B21" s="91"/>
      <c r="C21" s="447">
        <f>C20+D20+E20</f>
        <v>0</v>
      </c>
      <c r="D21" s="447"/>
      <c r="E21" s="448"/>
      <c r="F21" s="449">
        <f>SUM(F20:H20)</f>
        <v>0</v>
      </c>
      <c r="G21" s="450"/>
      <c r="H21" s="451"/>
      <c r="I21" s="475">
        <f>SUM(I20:K20)</f>
        <v>0</v>
      </c>
      <c r="J21" s="476"/>
      <c r="K21" s="477"/>
      <c r="L21" s="452">
        <f>SUM(L20:N20)</f>
        <v>0</v>
      </c>
      <c r="M21" s="453"/>
      <c r="N21" s="454"/>
      <c r="O21" s="455">
        <f>SUM(O20:Q20)</f>
        <v>0</v>
      </c>
      <c r="P21" s="456"/>
      <c r="Q21" s="457"/>
      <c r="R21" s="458">
        <f>SUM(R20:T20)</f>
        <v>0</v>
      </c>
      <c r="S21" s="459"/>
      <c r="T21" s="460"/>
      <c r="U21" s="250"/>
      <c r="V21" s="251"/>
      <c r="W21" s="252"/>
      <c r="X21" s="251"/>
      <c r="Y21" s="252"/>
      <c r="Z21" s="251"/>
      <c r="AA21" s="252"/>
      <c r="AB21" s="251"/>
      <c r="AC21" s="95"/>
      <c r="AD21" s="95"/>
    </row>
    <row r="22" spans="1:30" ht="15.75" x14ac:dyDescent="0.25">
      <c r="A22" s="255"/>
      <c r="B22" s="256"/>
      <c r="C22" s="96"/>
      <c r="D22" s="96"/>
      <c r="E22" s="96"/>
      <c r="F22" s="96"/>
      <c r="G22" s="96"/>
      <c r="H22" s="96"/>
      <c r="I22" s="96"/>
      <c r="J22" s="257"/>
      <c r="K22" s="258" t="s">
        <v>16</v>
      </c>
      <c r="L22" s="488"/>
      <c r="M22" s="489"/>
      <c r="N22" s="490"/>
      <c r="O22" s="486"/>
      <c r="P22" s="486"/>
      <c r="Q22" s="486"/>
      <c r="R22" s="97"/>
      <c r="S22" s="97"/>
      <c r="T22" s="97"/>
      <c r="U22" s="95"/>
      <c r="V22" s="98"/>
      <c r="W22" s="99"/>
      <c r="X22" s="98"/>
      <c r="Y22" s="99"/>
      <c r="Z22" s="98"/>
      <c r="AA22" s="99"/>
      <c r="AB22" s="98"/>
      <c r="AC22" s="95"/>
      <c r="AD22" s="95"/>
    </row>
    <row r="23" spans="1:30" ht="15.75" x14ac:dyDescent="0.25">
      <c r="A23" s="255"/>
      <c r="B23" s="256"/>
      <c r="C23" s="96"/>
      <c r="D23" s="96"/>
      <c r="E23" s="96"/>
      <c r="F23" s="96"/>
      <c r="G23" s="96"/>
      <c r="H23" s="96"/>
      <c r="I23" s="96"/>
      <c r="J23" s="254"/>
      <c r="K23" s="254" t="s">
        <v>17</v>
      </c>
      <c r="L23" s="452"/>
      <c r="M23" s="453"/>
      <c r="N23" s="454"/>
      <c r="O23" s="487"/>
      <c r="P23" s="487"/>
      <c r="Q23" s="487"/>
      <c r="R23" s="100"/>
      <c r="S23" s="100"/>
      <c r="T23" s="100"/>
      <c r="U23" s="95"/>
      <c r="V23" s="98"/>
      <c r="W23" s="99"/>
      <c r="X23" s="98"/>
      <c r="Y23" s="99"/>
      <c r="Z23" s="98"/>
      <c r="AA23" s="99"/>
      <c r="AB23" s="98"/>
      <c r="AC23" s="95"/>
      <c r="AD23" s="95"/>
    </row>
    <row r="24" spans="1:30" ht="15.75" x14ac:dyDescent="0.25">
      <c r="A24" s="255"/>
      <c r="B24" s="256"/>
      <c r="C24" s="96"/>
      <c r="D24" s="96"/>
      <c r="E24" s="96"/>
      <c r="F24" s="96"/>
      <c r="G24" s="96"/>
      <c r="H24" s="96"/>
      <c r="I24" s="96"/>
      <c r="J24" s="254"/>
      <c r="K24" s="254" t="s">
        <v>18</v>
      </c>
      <c r="L24" s="452"/>
      <c r="M24" s="453"/>
      <c r="N24" s="454"/>
      <c r="O24" s="487"/>
      <c r="P24" s="487"/>
      <c r="Q24" s="487"/>
      <c r="R24" s="100"/>
      <c r="S24" s="100"/>
      <c r="T24" s="100"/>
      <c r="U24" s="95"/>
      <c r="V24" s="98"/>
      <c r="W24" s="99"/>
      <c r="X24" s="98"/>
      <c r="Y24" s="99"/>
      <c r="Z24" s="98"/>
      <c r="AA24" s="99"/>
      <c r="AB24" s="98"/>
      <c r="AC24" s="95"/>
      <c r="AD24" s="95"/>
    </row>
    <row r="25" spans="1:30" ht="16.5" thickBot="1" x14ac:dyDescent="0.3">
      <c r="A25" s="255"/>
      <c r="B25" s="256"/>
      <c r="C25" s="96"/>
      <c r="D25" s="96"/>
      <c r="E25" s="96"/>
      <c r="F25" s="96"/>
      <c r="G25" s="96"/>
      <c r="H25" s="96"/>
      <c r="I25" s="96"/>
      <c r="J25" s="254"/>
      <c r="K25" s="254" t="s">
        <v>19</v>
      </c>
      <c r="L25" s="452"/>
      <c r="M25" s="453"/>
      <c r="N25" s="454"/>
      <c r="O25" s="487"/>
      <c r="P25" s="487"/>
      <c r="Q25" s="487"/>
      <c r="R25" s="100"/>
      <c r="S25" s="100"/>
      <c r="T25" s="100"/>
      <c r="U25" s="95"/>
      <c r="V25" s="98"/>
      <c r="W25" s="99"/>
      <c r="X25" s="98"/>
      <c r="Y25" s="99"/>
      <c r="Z25" s="98"/>
      <c r="AA25" s="99"/>
      <c r="AB25" s="98"/>
      <c r="AC25" s="95"/>
      <c r="AD25" s="95"/>
    </row>
    <row r="26" spans="1:30" ht="16.5" thickBot="1" x14ac:dyDescent="0.3">
      <c r="A26" s="255"/>
      <c r="B26" s="256"/>
      <c r="C26" s="96"/>
      <c r="D26" s="96"/>
      <c r="E26" s="96"/>
      <c r="F26" s="96"/>
      <c r="G26" s="96"/>
      <c r="H26" s="96"/>
      <c r="I26" s="96"/>
      <c r="J26" s="254"/>
      <c r="K26" s="254" t="s">
        <v>20</v>
      </c>
      <c r="L26" s="429">
        <f>SUM(L22:N25)</f>
        <v>0</v>
      </c>
      <c r="M26" s="430"/>
      <c r="N26" s="431"/>
      <c r="O26" s="101"/>
      <c r="P26" s="102"/>
      <c r="Q26" s="103"/>
      <c r="R26" s="104"/>
      <c r="S26" s="104"/>
      <c r="T26" s="104"/>
      <c r="U26" s="106"/>
      <c r="V26" s="107"/>
      <c r="W26" s="105"/>
      <c r="X26" s="107"/>
      <c r="Y26" s="105"/>
      <c r="Z26" s="107"/>
      <c r="AA26" s="105"/>
      <c r="AB26" s="107"/>
      <c r="AC26" s="106"/>
      <c r="AD26" s="106"/>
    </row>
    <row r="27" spans="1:30" ht="15.75" x14ac:dyDescent="0.25">
      <c r="A27" s="255"/>
      <c r="B27" s="256"/>
      <c r="C27" s="96"/>
      <c r="D27" s="96"/>
      <c r="E27" s="96"/>
      <c r="F27" s="96"/>
      <c r="G27" s="96"/>
      <c r="H27" s="96"/>
      <c r="I27" s="96"/>
      <c r="J27" s="254"/>
      <c r="K27" s="254" t="s">
        <v>80</v>
      </c>
      <c r="L27" s="432">
        <f>Budget!F22</f>
        <v>0</v>
      </c>
      <c r="M27" s="433"/>
      <c r="N27" s="434"/>
      <c r="O27" s="441"/>
      <c r="P27" s="442"/>
      <c r="Q27" s="443"/>
      <c r="R27" s="108"/>
      <c r="S27" s="108"/>
      <c r="T27" s="108"/>
      <c r="U27" s="106"/>
      <c r="V27" s="107"/>
      <c r="W27" s="105"/>
      <c r="X27" s="107"/>
      <c r="Y27" s="105"/>
      <c r="Z27" s="107"/>
      <c r="AA27" s="105"/>
      <c r="AB27" s="107"/>
      <c r="AC27" s="106"/>
      <c r="AD27" s="106"/>
    </row>
    <row r="28" spans="1:30" ht="15.75" x14ac:dyDescent="0.25">
      <c r="A28" s="383" t="s">
        <v>141</v>
      </c>
      <c r="B28" s="256"/>
      <c r="C28" s="96"/>
      <c r="D28" s="96"/>
      <c r="E28" s="96"/>
      <c r="F28" s="96"/>
      <c r="G28" s="96"/>
      <c r="H28" s="96"/>
      <c r="I28" s="96"/>
      <c r="J28" s="259"/>
      <c r="K28" s="259" t="s">
        <v>21</v>
      </c>
      <c r="L28" s="432">
        <f>L27-L26</f>
        <v>0</v>
      </c>
      <c r="M28" s="433"/>
      <c r="N28" s="434"/>
      <c r="O28" s="414"/>
      <c r="P28" s="415"/>
      <c r="Q28" s="416"/>
      <c r="R28" s="109"/>
      <c r="S28" s="109"/>
      <c r="T28" s="109"/>
      <c r="U28" s="106"/>
      <c r="V28" s="107"/>
      <c r="W28" s="105"/>
      <c r="X28" s="107"/>
      <c r="Y28" s="105"/>
      <c r="Z28" s="107"/>
      <c r="AA28" s="105"/>
      <c r="AB28" s="107"/>
      <c r="AC28" s="106"/>
      <c r="AD28" s="106"/>
    </row>
    <row r="29" spans="1:30" s="116" customFormat="1" ht="15.75" x14ac:dyDescent="0.25">
      <c r="A29" s="110"/>
      <c r="B29" s="110"/>
      <c r="C29" s="110"/>
      <c r="D29" s="110"/>
      <c r="E29" s="110"/>
      <c r="F29" s="111"/>
      <c r="G29" s="111"/>
      <c r="H29" s="111"/>
      <c r="I29" s="111"/>
      <c r="J29" s="111"/>
      <c r="K29" s="111"/>
      <c r="L29" s="112"/>
      <c r="M29" s="112"/>
      <c r="N29" s="112"/>
      <c r="O29" s="111"/>
      <c r="P29" s="111"/>
      <c r="Q29" s="111"/>
      <c r="R29" s="111"/>
      <c r="S29" s="111"/>
      <c r="T29" s="111"/>
      <c r="U29" s="114"/>
      <c r="V29" s="115"/>
      <c r="W29" s="113"/>
      <c r="X29" s="115"/>
      <c r="Y29" s="113"/>
      <c r="Z29" s="115"/>
      <c r="AA29" s="113"/>
      <c r="AB29" s="115"/>
      <c r="AC29" s="114"/>
      <c r="AD29" s="114"/>
    </row>
    <row r="30" spans="1:30" s="116" customFormat="1" ht="15.75" x14ac:dyDescent="0.25">
      <c r="A30" s="110"/>
      <c r="B30" s="110"/>
      <c r="C30" s="110"/>
      <c r="D30" s="110"/>
      <c r="E30" s="110"/>
      <c r="F30" s="111"/>
      <c r="G30" s="111"/>
      <c r="H30" s="111"/>
      <c r="I30" s="111"/>
      <c r="J30" s="111"/>
      <c r="K30" s="111"/>
      <c r="L30" s="112"/>
      <c r="M30" s="112"/>
      <c r="N30" s="112"/>
      <c r="O30" s="111"/>
      <c r="P30" s="111"/>
      <c r="Q30" s="111"/>
      <c r="R30" s="111"/>
      <c r="S30" s="111"/>
      <c r="T30" s="111"/>
      <c r="U30" s="114"/>
      <c r="V30" s="115"/>
      <c r="W30" s="113"/>
      <c r="X30" s="115"/>
      <c r="Y30" s="113"/>
      <c r="Z30" s="115"/>
      <c r="AA30" s="113"/>
      <c r="AB30" s="115"/>
      <c r="AC30" s="114"/>
      <c r="AD30" s="114"/>
    </row>
    <row r="31" spans="1:30" ht="15.75" thickBot="1" x14ac:dyDescent="0.3">
      <c r="A31" s="1"/>
      <c r="B31" s="1"/>
      <c r="C31" s="128"/>
      <c r="D31" s="128"/>
      <c r="E31" s="128"/>
      <c r="F31" s="128"/>
      <c r="G31" s="128"/>
      <c r="H31" s="128"/>
      <c r="I31" s="128"/>
      <c r="J31" s="128"/>
      <c r="K31" s="128"/>
      <c r="L31" s="128"/>
      <c r="M31" s="128"/>
      <c r="N31" s="128"/>
      <c r="O31" s="128"/>
      <c r="P31" s="128"/>
      <c r="Q31" s="128"/>
      <c r="R31" s="129"/>
      <c r="S31" s="130"/>
      <c r="U31" s="26"/>
      <c r="V31" s="26"/>
      <c r="X31" s="26"/>
      <c r="Z31" s="26"/>
      <c r="AB31" s="26"/>
      <c r="AC31" s="26"/>
    </row>
    <row r="32" spans="1:30" s="29" customFormat="1" ht="15.75" thickTop="1" x14ac:dyDescent="0.25">
      <c r="A32" s="1"/>
      <c r="B32" s="1"/>
      <c r="C32" s="131"/>
      <c r="D32" s="132"/>
      <c r="E32" s="132"/>
      <c r="F32" s="132"/>
      <c r="G32" s="132"/>
      <c r="H32" s="132"/>
      <c r="I32" s="132"/>
      <c r="J32" s="132"/>
      <c r="K32" s="132"/>
      <c r="L32" s="132"/>
      <c r="M32" s="132"/>
      <c r="N32" s="132"/>
      <c r="O32" s="132"/>
      <c r="P32" s="132"/>
      <c r="Q32" s="133"/>
      <c r="R32" s="129"/>
      <c r="S32" s="130"/>
    </row>
    <row r="33" spans="1:19" s="29" customFormat="1" ht="15.75" x14ac:dyDescent="0.25">
      <c r="A33" s="1"/>
      <c r="B33" s="1"/>
      <c r="C33" s="426" t="s">
        <v>23</v>
      </c>
      <c r="D33" s="427"/>
      <c r="E33" s="427"/>
      <c r="F33" s="427"/>
      <c r="G33" s="427"/>
      <c r="H33" s="427"/>
      <c r="I33" s="427"/>
      <c r="J33" s="427"/>
      <c r="K33" s="427"/>
      <c r="L33" s="427"/>
      <c r="M33" s="427"/>
      <c r="N33" s="427"/>
      <c r="O33" s="427"/>
      <c r="P33" s="427"/>
      <c r="Q33" s="428"/>
      <c r="R33" s="129"/>
      <c r="S33" s="130"/>
    </row>
    <row r="34" spans="1:19" s="29" customFormat="1" ht="15.75" x14ac:dyDescent="0.2">
      <c r="A34" s="134"/>
      <c r="B34" s="134"/>
      <c r="C34" s="482"/>
      <c r="D34" s="483"/>
      <c r="E34" s="483"/>
      <c r="F34" s="483"/>
      <c r="G34" s="483"/>
      <c r="H34" s="135"/>
      <c r="I34" s="135"/>
      <c r="J34" s="135"/>
      <c r="K34" s="135"/>
      <c r="L34" s="439"/>
      <c r="M34" s="439"/>
      <c r="N34" s="439"/>
      <c r="O34" s="439"/>
      <c r="P34" s="439"/>
      <c r="Q34" s="136"/>
      <c r="R34" s="137"/>
    </row>
    <row r="35" spans="1:19" s="29" customFormat="1" ht="15" customHeight="1" x14ac:dyDescent="0.2">
      <c r="C35" s="484"/>
      <c r="D35" s="485"/>
      <c r="E35" s="485"/>
      <c r="F35" s="485"/>
      <c r="G35" s="485"/>
      <c r="H35" s="135"/>
      <c r="I35" s="135"/>
      <c r="J35" s="135"/>
      <c r="K35" s="135"/>
      <c r="L35" s="440"/>
      <c r="M35" s="440"/>
      <c r="N35" s="440"/>
      <c r="O35" s="440"/>
      <c r="P35" s="440"/>
      <c r="Q35" s="136"/>
      <c r="R35" s="137"/>
    </row>
    <row r="36" spans="1:19" s="29" customFormat="1" ht="15.75" x14ac:dyDescent="0.25">
      <c r="C36" s="426" t="s">
        <v>24</v>
      </c>
      <c r="D36" s="427"/>
      <c r="E36" s="427"/>
      <c r="F36" s="427"/>
      <c r="G36" s="427"/>
      <c r="L36" s="427" t="s">
        <v>25</v>
      </c>
      <c r="M36" s="427"/>
      <c r="N36" s="427"/>
      <c r="O36" s="427"/>
      <c r="P36" s="427"/>
      <c r="Q36" s="136"/>
      <c r="R36" s="137"/>
    </row>
    <row r="37" spans="1:19" s="29" customFormat="1" ht="15" customHeight="1" x14ac:dyDescent="0.2">
      <c r="C37" s="435"/>
      <c r="D37" s="436"/>
      <c r="E37" s="436"/>
      <c r="F37" s="436"/>
      <c r="G37" s="436"/>
      <c r="H37" s="135"/>
      <c r="I37" s="135"/>
      <c r="J37" s="135"/>
      <c r="K37" s="135"/>
      <c r="L37" s="439"/>
      <c r="M37" s="439"/>
      <c r="N37" s="439"/>
      <c r="O37" s="439"/>
      <c r="P37" s="439"/>
      <c r="Q37" s="136"/>
      <c r="R37" s="137"/>
    </row>
    <row r="38" spans="1:19" s="29" customFormat="1" ht="15" customHeight="1" x14ac:dyDescent="0.2">
      <c r="C38" s="437"/>
      <c r="D38" s="438"/>
      <c r="E38" s="438"/>
      <c r="F38" s="438"/>
      <c r="G38" s="438"/>
      <c r="H38" s="135"/>
      <c r="I38" s="135"/>
      <c r="J38" s="135"/>
      <c r="K38" s="135"/>
      <c r="L38" s="440"/>
      <c r="M38" s="440"/>
      <c r="N38" s="440"/>
      <c r="O38" s="440"/>
      <c r="P38" s="440"/>
      <c r="Q38" s="136"/>
      <c r="R38" s="137"/>
    </row>
    <row r="39" spans="1:19" s="29" customFormat="1" ht="15.75" x14ac:dyDescent="0.25">
      <c r="C39" s="426" t="s">
        <v>26</v>
      </c>
      <c r="D39" s="427"/>
      <c r="E39" s="427"/>
      <c r="F39" s="427"/>
      <c r="G39" s="427"/>
      <c r="L39" s="427" t="s">
        <v>27</v>
      </c>
      <c r="M39" s="427"/>
      <c r="N39" s="427"/>
      <c r="O39" s="427"/>
      <c r="P39" s="427"/>
      <c r="Q39" s="136"/>
      <c r="R39" s="137"/>
    </row>
    <row r="40" spans="1:19" s="29" customFormat="1" ht="16.5" thickBot="1" x14ac:dyDescent="0.3">
      <c r="C40" s="138"/>
      <c r="D40" s="139"/>
      <c r="E40" s="140"/>
      <c r="F40" s="140"/>
      <c r="G40" s="140"/>
      <c r="H40" s="140"/>
      <c r="I40" s="140"/>
      <c r="J40" s="140"/>
      <c r="K40" s="140"/>
      <c r="L40" s="140"/>
      <c r="M40" s="140"/>
      <c r="N40" s="141"/>
      <c r="O40" s="141"/>
      <c r="P40" s="141"/>
      <c r="Q40" s="142"/>
      <c r="R40" s="137"/>
    </row>
    <row r="41" spans="1:19" s="29" customFormat="1" ht="15.75" thickTop="1" x14ac:dyDescent="0.25">
      <c r="D41" s="143"/>
      <c r="R41" s="137"/>
    </row>
    <row r="42" spans="1:19" s="29" customFormat="1" x14ac:dyDescent="0.25">
      <c r="D42" s="143"/>
      <c r="R42" s="137"/>
    </row>
    <row r="43" spans="1:19" s="29" customFormat="1" ht="15" customHeight="1" x14ac:dyDescent="0.2">
      <c r="A43" s="481" t="s">
        <v>60</v>
      </c>
      <c r="B43" s="481"/>
      <c r="C43" s="481"/>
      <c r="D43" s="481"/>
      <c r="E43" s="481"/>
      <c r="F43" s="481"/>
      <c r="G43" s="481"/>
      <c r="H43" s="481"/>
      <c r="I43" s="481"/>
      <c r="J43" s="481"/>
      <c r="K43" s="481"/>
      <c r="L43" s="481"/>
      <c r="M43" s="481"/>
      <c r="N43" s="481"/>
      <c r="O43" s="481"/>
      <c r="P43" s="481"/>
      <c r="Q43" s="481"/>
      <c r="R43" s="481"/>
      <c r="S43" s="481"/>
    </row>
    <row r="44" spans="1:19" s="29" customFormat="1" ht="15" customHeight="1" x14ac:dyDescent="0.2">
      <c r="A44" s="481"/>
      <c r="B44" s="481"/>
      <c r="C44" s="481"/>
      <c r="D44" s="481"/>
      <c r="E44" s="481"/>
      <c r="F44" s="481"/>
      <c r="G44" s="481"/>
      <c r="H44" s="481"/>
      <c r="I44" s="481"/>
      <c r="J44" s="481"/>
      <c r="K44" s="481"/>
      <c r="L44" s="481"/>
      <c r="M44" s="481"/>
      <c r="N44" s="481"/>
      <c r="O44" s="481"/>
      <c r="P44" s="481"/>
      <c r="Q44" s="481"/>
      <c r="R44" s="481"/>
      <c r="S44" s="481"/>
    </row>
    <row r="45" spans="1:19" s="29" customFormat="1" ht="15" customHeight="1" x14ac:dyDescent="0.2">
      <c r="A45" s="481"/>
      <c r="B45" s="481"/>
      <c r="C45" s="481"/>
      <c r="D45" s="481"/>
      <c r="E45" s="481"/>
      <c r="F45" s="481"/>
      <c r="G45" s="481"/>
      <c r="H45" s="481"/>
      <c r="I45" s="481"/>
      <c r="J45" s="481"/>
      <c r="K45" s="481"/>
      <c r="L45" s="481"/>
      <c r="M45" s="481"/>
      <c r="N45" s="481"/>
      <c r="O45" s="481"/>
      <c r="P45" s="481"/>
      <c r="Q45" s="481"/>
      <c r="R45" s="481"/>
      <c r="S45" s="481"/>
    </row>
    <row r="46" spans="1:19" s="29" customFormat="1" ht="18" x14ac:dyDescent="0.25">
      <c r="A46" s="144"/>
      <c r="B46" s="144"/>
      <c r="C46" s="144"/>
      <c r="D46" s="145"/>
      <c r="E46" s="144"/>
      <c r="F46" s="144"/>
      <c r="G46" s="144"/>
      <c r="H46" s="144"/>
      <c r="I46" s="144"/>
      <c r="J46" s="144"/>
      <c r="K46" s="144"/>
      <c r="L46" s="144"/>
      <c r="M46" s="144"/>
      <c r="N46" s="144"/>
      <c r="O46" s="144"/>
      <c r="P46" s="144"/>
      <c r="Q46" s="144"/>
      <c r="R46" s="146"/>
    </row>
    <row r="47" spans="1:19" s="29" customFormat="1" ht="32.25" customHeight="1" x14ac:dyDescent="0.25">
      <c r="A47" s="144"/>
      <c r="B47" s="144"/>
      <c r="C47" s="144"/>
      <c r="D47" s="144"/>
      <c r="E47" s="144"/>
      <c r="F47" s="144"/>
      <c r="G47" s="144"/>
      <c r="H47" s="144"/>
      <c r="I47" s="144"/>
      <c r="J47" s="144"/>
      <c r="K47" s="144"/>
      <c r="L47" s="144"/>
      <c r="M47" s="144"/>
      <c r="N47" s="144"/>
    </row>
    <row r="48" spans="1:19" s="29" customFormat="1" ht="27.75" customHeight="1" x14ac:dyDescent="0.25">
      <c r="A48" s="147" t="s">
        <v>61</v>
      </c>
      <c r="B48" s="2"/>
      <c r="C48" s="144"/>
      <c r="D48" s="144"/>
      <c r="E48" s="144"/>
      <c r="F48" s="144"/>
      <c r="G48" s="147" t="s">
        <v>62</v>
      </c>
      <c r="H48" s="423"/>
      <c r="I48" s="423"/>
      <c r="J48" s="423"/>
      <c r="K48" s="423"/>
      <c r="L48" s="423"/>
      <c r="M48" s="144"/>
      <c r="N48" s="144"/>
      <c r="O48" s="144"/>
      <c r="P48" s="147" t="s">
        <v>22</v>
      </c>
      <c r="Q48" s="424"/>
      <c r="R48" s="424"/>
      <c r="S48" s="424"/>
    </row>
    <row r="49" spans="1:29" s="29" customFormat="1" ht="18" x14ac:dyDescent="0.25">
      <c r="A49" s="144"/>
      <c r="B49" s="144"/>
      <c r="C49" s="144"/>
      <c r="D49" s="144"/>
      <c r="E49" s="144"/>
      <c r="F49" s="144"/>
      <c r="G49" s="144"/>
      <c r="H49" s="144"/>
      <c r="I49" s="144"/>
      <c r="J49" s="144"/>
      <c r="K49" s="144"/>
      <c r="L49" s="144"/>
      <c r="M49" s="144"/>
      <c r="N49" s="144"/>
      <c r="O49" s="144"/>
      <c r="P49" s="144"/>
      <c r="Q49" s="144"/>
      <c r="R49" s="146"/>
    </row>
    <row r="50" spans="1:29" s="29" customFormat="1" ht="14.25" x14ac:dyDescent="0.2"/>
    <row r="51" spans="1:29" ht="18.75" x14ac:dyDescent="0.3">
      <c r="A51" s="148"/>
      <c r="B51" s="148"/>
      <c r="C51" s="148"/>
      <c r="D51" s="148"/>
      <c r="E51" s="148"/>
      <c r="F51" s="148"/>
      <c r="G51" s="148"/>
      <c r="H51" s="148"/>
      <c r="I51" s="148"/>
      <c r="J51" s="148"/>
      <c r="K51" s="148"/>
      <c r="L51" s="148"/>
      <c r="M51" s="148"/>
      <c r="N51" s="148"/>
      <c r="O51" s="148"/>
      <c r="P51" s="148"/>
      <c r="Q51" s="148"/>
      <c r="R51" s="149"/>
      <c r="U51" s="26"/>
      <c r="V51" s="26"/>
      <c r="X51" s="26"/>
      <c r="Z51" s="26"/>
      <c r="AB51" s="26"/>
      <c r="AC51" s="26"/>
    </row>
    <row r="52" spans="1:29" ht="32.450000000000003" customHeight="1" x14ac:dyDescent="0.25">
      <c r="A52" s="147" t="s">
        <v>63</v>
      </c>
      <c r="B52" s="423"/>
      <c r="C52" s="423"/>
      <c r="D52" s="423"/>
      <c r="E52" s="423"/>
      <c r="F52" s="425" t="s">
        <v>64</v>
      </c>
      <c r="G52" s="425"/>
      <c r="H52" s="423"/>
      <c r="I52" s="423"/>
      <c r="J52" s="423"/>
      <c r="K52" s="423"/>
      <c r="L52" s="423"/>
      <c r="M52" s="423"/>
      <c r="N52" s="425" t="s">
        <v>65</v>
      </c>
      <c r="O52" s="425"/>
      <c r="P52" s="423"/>
      <c r="Q52" s="423"/>
      <c r="R52" s="423"/>
      <c r="S52" s="423"/>
      <c r="U52" s="26"/>
      <c r="V52" s="26"/>
      <c r="X52" s="26"/>
      <c r="Z52" s="26"/>
      <c r="AB52" s="26"/>
      <c r="AC52" s="26"/>
    </row>
    <row r="53" spans="1:29" ht="15.75" thickBot="1" x14ac:dyDescent="0.3">
      <c r="R53" s="150"/>
      <c r="U53" s="26"/>
      <c r="V53" s="26"/>
      <c r="X53" s="26"/>
      <c r="Z53" s="26"/>
      <c r="AB53" s="26"/>
      <c r="AC53" s="26"/>
    </row>
    <row r="54" spans="1:29" ht="69.75" customHeight="1" x14ac:dyDescent="0.25">
      <c r="C54" s="417" t="s">
        <v>69</v>
      </c>
      <c r="D54" s="418"/>
      <c r="E54" s="117"/>
      <c r="F54" s="410" t="s">
        <v>76</v>
      </c>
      <c r="G54" s="411"/>
      <c r="H54" s="117"/>
      <c r="I54" s="410" t="s">
        <v>116</v>
      </c>
      <c r="J54" s="411"/>
      <c r="K54" s="117"/>
      <c r="L54" s="419" t="s">
        <v>59</v>
      </c>
      <c r="M54" s="420"/>
      <c r="N54" s="117"/>
      <c r="O54" s="421" t="s">
        <v>67</v>
      </c>
      <c r="P54" s="422"/>
      <c r="Q54" s="117"/>
      <c r="R54" s="412" t="s">
        <v>68</v>
      </c>
      <c r="S54" s="413"/>
      <c r="T54" s="117"/>
      <c r="U54" s="26"/>
      <c r="V54" s="118"/>
      <c r="X54" s="118"/>
      <c r="Z54" s="118"/>
      <c r="AB54" s="118"/>
      <c r="AC54" s="26"/>
    </row>
    <row r="55" spans="1:29" x14ac:dyDescent="0.25">
      <c r="C55" s="119" t="s">
        <v>28</v>
      </c>
      <c r="D55" s="320">
        <f>Budget!C21</f>
        <v>0</v>
      </c>
      <c r="F55" s="119" t="s">
        <v>28</v>
      </c>
      <c r="G55" s="121">
        <f>Budget!D21</f>
        <v>0</v>
      </c>
      <c r="I55" s="119" t="s">
        <v>28</v>
      </c>
      <c r="J55" s="121">
        <f>Budget!E21</f>
        <v>0</v>
      </c>
      <c r="L55" s="119" t="s">
        <v>28</v>
      </c>
      <c r="M55" s="121">
        <f>Budget!F21</f>
        <v>0</v>
      </c>
      <c r="O55" s="119" t="s">
        <v>28</v>
      </c>
      <c r="P55" s="121">
        <f>Budget!G21</f>
        <v>0</v>
      </c>
      <c r="R55" s="119" t="s">
        <v>28</v>
      </c>
      <c r="S55" s="121">
        <f>Budget!H21</f>
        <v>0</v>
      </c>
      <c r="U55" s="26"/>
      <c r="V55" s="118"/>
      <c r="X55" s="118"/>
      <c r="Z55" s="118"/>
      <c r="AB55" s="118"/>
      <c r="AC55" s="26"/>
    </row>
    <row r="56" spans="1:29" x14ac:dyDescent="0.25">
      <c r="C56" s="122" t="s">
        <v>29</v>
      </c>
      <c r="D56" s="320">
        <f>C20</f>
        <v>0</v>
      </c>
      <c r="F56" s="122" t="s">
        <v>29</v>
      </c>
      <c r="G56" s="121">
        <f>F20</f>
        <v>0</v>
      </c>
      <c r="I56" s="122" t="s">
        <v>29</v>
      </c>
      <c r="J56" s="121">
        <f>I20</f>
        <v>0</v>
      </c>
      <c r="L56" s="122" t="s">
        <v>29</v>
      </c>
      <c r="M56" s="121">
        <f>L20</f>
        <v>0</v>
      </c>
      <c r="O56" s="122" t="s">
        <v>29</v>
      </c>
      <c r="P56" s="121">
        <f>O20</f>
        <v>0</v>
      </c>
      <c r="R56" s="122" t="s">
        <v>29</v>
      </c>
      <c r="S56" s="121">
        <f>R20</f>
        <v>0</v>
      </c>
      <c r="U56" s="26"/>
      <c r="V56" s="118"/>
      <c r="X56" s="118"/>
      <c r="Z56" s="118"/>
      <c r="AB56" s="118"/>
      <c r="AC56" s="26"/>
    </row>
    <row r="57" spans="1:29" x14ac:dyDescent="0.25">
      <c r="C57" s="122" t="s">
        <v>30</v>
      </c>
      <c r="D57" s="320">
        <f>D20</f>
        <v>0</v>
      </c>
      <c r="F57" s="122" t="s">
        <v>30</v>
      </c>
      <c r="G57" s="121">
        <f>G20</f>
        <v>0</v>
      </c>
      <c r="I57" s="122" t="s">
        <v>30</v>
      </c>
      <c r="J57" s="121">
        <f>J20</f>
        <v>0</v>
      </c>
      <c r="L57" s="122" t="s">
        <v>30</v>
      </c>
      <c r="M57" s="121">
        <f>M20</f>
        <v>0</v>
      </c>
      <c r="O57" s="122" t="s">
        <v>30</v>
      </c>
      <c r="P57" s="121">
        <f>P20</f>
        <v>0</v>
      </c>
      <c r="R57" s="122" t="s">
        <v>30</v>
      </c>
      <c r="S57" s="121">
        <f>S20</f>
        <v>0</v>
      </c>
      <c r="U57" s="26"/>
      <c r="V57" s="118"/>
      <c r="X57" s="118"/>
      <c r="Z57" s="118"/>
      <c r="AB57" s="118"/>
      <c r="AC57" s="26"/>
    </row>
    <row r="58" spans="1:29" x14ac:dyDescent="0.25">
      <c r="C58" s="122" t="s">
        <v>31</v>
      </c>
      <c r="D58" s="320">
        <f>E20</f>
        <v>0</v>
      </c>
      <c r="F58" s="122" t="s">
        <v>31</v>
      </c>
      <c r="G58" s="120">
        <f>H20</f>
        <v>0</v>
      </c>
      <c r="I58" s="122" t="s">
        <v>31</v>
      </c>
      <c r="J58" s="120">
        <f>K20</f>
        <v>0</v>
      </c>
      <c r="L58" s="122" t="s">
        <v>31</v>
      </c>
      <c r="M58" s="120">
        <f>N20</f>
        <v>0</v>
      </c>
      <c r="O58" s="122" t="s">
        <v>31</v>
      </c>
      <c r="P58" s="121">
        <f>Q20</f>
        <v>0</v>
      </c>
      <c r="R58" s="122" t="s">
        <v>31</v>
      </c>
      <c r="S58" s="121">
        <f>T20</f>
        <v>0</v>
      </c>
      <c r="U58" s="26"/>
      <c r="V58" s="118"/>
      <c r="X58" s="118"/>
      <c r="Z58" s="118"/>
      <c r="AB58" s="118"/>
      <c r="AC58" s="26"/>
    </row>
    <row r="59" spans="1:29" x14ac:dyDescent="0.25">
      <c r="C59" s="122" t="s">
        <v>32</v>
      </c>
      <c r="D59" s="320">
        <f>'Qtr2 Expenditure Report'!C20</f>
        <v>0</v>
      </c>
      <c r="F59" s="122" t="s">
        <v>32</v>
      </c>
      <c r="G59" s="120">
        <f>'Qtr2 Expenditure Report'!F20</f>
        <v>0</v>
      </c>
      <c r="I59" s="122" t="s">
        <v>32</v>
      </c>
      <c r="J59" s="120">
        <f>'Qtr2 Expenditure Report'!I20</f>
        <v>0</v>
      </c>
      <c r="L59" s="122" t="s">
        <v>32</v>
      </c>
      <c r="M59" s="120">
        <f>'Qtr2 Expenditure Report'!L20</f>
        <v>0</v>
      </c>
      <c r="O59" s="122" t="s">
        <v>32</v>
      </c>
      <c r="P59" s="121">
        <f>'Qtr2 Expenditure Report'!O20</f>
        <v>0</v>
      </c>
      <c r="R59" s="122" t="s">
        <v>32</v>
      </c>
      <c r="S59" s="121">
        <f>'Qtr2 Expenditure Report'!R20</f>
        <v>0</v>
      </c>
      <c r="U59" s="26"/>
      <c r="V59" s="118"/>
      <c r="X59" s="118"/>
      <c r="Z59" s="118"/>
      <c r="AB59" s="118"/>
      <c r="AC59" s="26"/>
    </row>
    <row r="60" spans="1:29" x14ac:dyDescent="0.25">
      <c r="C60" s="122" t="s">
        <v>33</v>
      </c>
      <c r="D60" s="320">
        <f>'Qtr2 Expenditure Report'!D20</f>
        <v>0</v>
      </c>
      <c r="F60" s="122" t="s">
        <v>33</v>
      </c>
      <c r="G60" s="120">
        <f>'Qtr2 Expenditure Report'!G20</f>
        <v>0</v>
      </c>
      <c r="I60" s="122" t="s">
        <v>33</v>
      </c>
      <c r="J60" s="120">
        <f>'Qtr2 Expenditure Report'!J20</f>
        <v>0</v>
      </c>
      <c r="L60" s="122" t="s">
        <v>33</v>
      </c>
      <c r="M60" s="120">
        <f>'Qtr2 Expenditure Report'!M20</f>
        <v>0</v>
      </c>
      <c r="O60" s="122" t="s">
        <v>33</v>
      </c>
      <c r="P60" s="121">
        <f>'Qtr2 Expenditure Report'!P20</f>
        <v>0</v>
      </c>
      <c r="R60" s="122" t="s">
        <v>33</v>
      </c>
      <c r="S60" s="121">
        <f>'Qtr2 Expenditure Report'!S20</f>
        <v>0</v>
      </c>
      <c r="U60" s="26"/>
      <c r="V60" s="118"/>
      <c r="X60" s="118"/>
      <c r="Z60" s="118"/>
      <c r="AB60" s="118"/>
      <c r="AC60" s="26"/>
    </row>
    <row r="61" spans="1:29" x14ac:dyDescent="0.25">
      <c r="C61" s="122" t="s">
        <v>34</v>
      </c>
      <c r="D61" s="320">
        <f>'Qtr2 Expenditure Report'!E20</f>
        <v>0</v>
      </c>
      <c r="F61" s="122" t="s">
        <v>34</v>
      </c>
      <c r="G61" s="120">
        <f>'Qtr2 Expenditure Report'!H20</f>
        <v>0</v>
      </c>
      <c r="I61" s="122" t="s">
        <v>34</v>
      </c>
      <c r="J61" s="120">
        <f>'Qtr2 Expenditure Report'!K20</f>
        <v>0</v>
      </c>
      <c r="L61" s="122" t="s">
        <v>34</v>
      </c>
      <c r="M61" s="120">
        <f>'Qtr2 Expenditure Report'!N20</f>
        <v>0</v>
      </c>
      <c r="O61" s="122" t="s">
        <v>34</v>
      </c>
      <c r="P61" s="121">
        <f>'Qtr2 Expenditure Report'!Q20</f>
        <v>0</v>
      </c>
      <c r="R61" s="122" t="s">
        <v>34</v>
      </c>
      <c r="S61" s="121">
        <f>'Qtr2 Expenditure Report'!T20</f>
        <v>0</v>
      </c>
      <c r="U61" s="26"/>
      <c r="V61" s="118"/>
      <c r="X61" s="118"/>
      <c r="Z61" s="118"/>
      <c r="AB61" s="118"/>
      <c r="AC61" s="26"/>
    </row>
    <row r="62" spans="1:29" x14ac:dyDescent="0.25">
      <c r="C62" s="122" t="s">
        <v>35</v>
      </c>
      <c r="D62" s="320">
        <f>'Qtr3 Expenditure Report'!C20</f>
        <v>0</v>
      </c>
      <c r="F62" s="122" t="s">
        <v>35</v>
      </c>
      <c r="G62" s="120">
        <f>'Qtr3 Expenditure Report'!F20</f>
        <v>0</v>
      </c>
      <c r="I62" s="122" t="s">
        <v>35</v>
      </c>
      <c r="J62" s="120">
        <f>'Qtr3 Expenditure Report'!I20</f>
        <v>0</v>
      </c>
      <c r="L62" s="122" t="s">
        <v>35</v>
      </c>
      <c r="M62" s="120">
        <f>'Qtr3 Expenditure Report'!L20</f>
        <v>0</v>
      </c>
      <c r="O62" s="122" t="s">
        <v>35</v>
      </c>
      <c r="P62" s="121">
        <f>'Qtr3 Expenditure Report'!O20</f>
        <v>0</v>
      </c>
      <c r="R62" s="122" t="s">
        <v>35</v>
      </c>
      <c r="S62" s="121">
        <f>'Qtr3 Expenditure Report'!R20</f>
        <v>0</v>
      </c>
      <c r="U62" s="26"/>
      <c r="V62" s="118"/>
      <c r="X62" s="118"/>
      <c r="Z62" s="118"/>
      <c r="AB62" s="118"/>
      <c r="AC62" s="26"/>
    </row>
    <row r="63" spans="1:29" x14ac:dyDescent="0.25">
      <c r="C63" s="122" t="s">
        <v>36</v>
      </c>
      <c r="D63" s="321">
        <f>'Qtr3 Expenditure Report'!D20</f>
        <v>0</v>
      </c>
      <c r="F63" s="122" t="s">
        <v>36</v>
      </c>
      <c r="G63" s="121">
        <f>'Qtr3 Expenditure Report'!G20</f>
        <v>0</v>
      </c>
      <c r="I63" s="122" t="s">
        <v>36</v>
      </c>
      <c r="J63" s="121">
        <f>'Qtr3 Expenditure Report'!J20</f>
        <v>0</v>
      </c>
      <c r="L63" s="122" t="s">
        <v>36</v>
      </c>
      <c r="M63" s="121">
        <f>'Qtr3 Expenditure Report'!M20</f>
        <v>0</v>
      </c>
      <c r="O63" s="122" t="s">
        <v>36</v>
      </c>
      <c r="P63" s="121">
        <f>'Qtr3 Expenditure Report'!P20</f>
        <v>0</v>
      </c>
      <c r="R63" s="122" t="s">
        <v>36</v>
      </c>
      <c r="S63" s="121">
        <f>'Qtr3 Expenditure Report'!S20</f>
        <v>0</v>
      </c>
      <c r="U63" s="26"/>
      <c r="V63" s="118"/>
      <c r="X63" s="118"/>
      <c r="Z63" s="118"/>
      <c r="AB63" s="118"/>
      <c r="AC63" s="26"/>
    </row>
    <row r="64" spans="1:29" x14ac:dyDescent="0.25">
      <c r="C64" s="122" t="s">
        <v>37</v>
      </c>
      <c r="D64" s="321">
        <f>'Qtr3 Expenditure Report'!E20</f>
        <v>0</v>
      </c>
      <c r="F64" s="122" t="s">
        <v>37</v>
      </c>
      <c r="G64" s="121">
        <f>'Qtr3 Expenditure Report'!H20</f>
        <v>0</v>
      </c>
      <c r="I64" s="122" t="s">
        <v>37</v>
      </c>
      <c r="J64" s="121">
        <f>'Qtr3 Expenditure Report'!K20</f>
        <v>0</v>
      </c>
      <c r="L64" s="122" t="s">
        <v>37</v>
      </c>
      <c r="M64" s="121">
        <f>'Qtr3 Expenditure Report'!N20</f>
        <v>0</v>
      </c>
      <c r="O64" s="122" t="s">
        <v>37</v>
      </c>
      <c r="P64" s="121">
        <f>'Qtr3 Expenditure Report'!Q20</f>
        <v>0</v>
      </c>
      <c r="R64" s="122" t="s">
        <v>37</v>
      </c>
      <c r="S64" s="121">
        <f>'Qtr3 Expenditure Report'!T20</f>
        <v>0</v>
      </c>
      <c r="U64" s="26"/>
      <c r="V64" s="118"/>
      <c r="X64" s="118"/>
      <c r="Z64" s="118"/>
      <c r="AB64" s="118"/>
      <c r="AC64" s="26"/>
    </row>
    <row r="65" spans="3:29" x14ac:dyDescent="0.25">
      <c r="C65" s="122" t="s">
        <v>38</v>
      </c>
      <c r="D65" s="321">
        <f>'Qtr4 Expenditure Report'!C20</f>
        <v>0</v>
      </c>
      <c r="F65" s="122" t="s">
        <v>38</v>
      </c>
      <c r="G65" s="121">
        <f>'Qtr4 Expenditure Report'!F20</f>
        <v>0</v>
      </c>
      <c r="I65" s="122" t="s">
        <v>38</v>
      </c>
      <c r="J65" s="121">
        <f>'Qtr4 Expenditure Report'!I20</f>
        <v>0</v>
      </c>
      <c r="L65" s="122" t="s">
        <v>38</v>
      </c>
      <c r="M65" s="121">
        <f>'Qtr4 Expenditure Report'!L20</f>
        <v>0</v>
      </c>
      <c r="O65" s="122" t="s">
        <v>38</v>
      </c>
      <c r="P65" s="121">
        <f>'Qtr4 Expenditure Report'!O20</f>
        <v>0</v>
      </c>
      <c r="R65" s="122" t="s">
        <v>38</v>
      </c>
      <c r="S65" s="121">
        <f>'Qtr4 Expenditure Report'!R20</f>
        <v>0</v>
      </c>
      <c r="U65" s="26"/>
      <c r="V65" s="118"/>
      <c r="X65" s="118"/>
      <c r="Z65" s="118"/>
      <c r="AB65" s="118"/>
      <c r="AC65" s="26"/>
    </row>
    <row r="66" spans="3:29" x14ac:dyDescent="0.25">
      <c r="C66" s="122" t="s">
        <v>39</v>
      </c>
      <c r="D66" s="321">
        <f>'Qtr4 Expenditure Report'!D20</f>
        <v>0</v>
      </c>
      <c r="F66" s="122" t="s">
        <v>39</v>
      </c>
      <c r="G66" s="121">
        <f>'Qtr4 Expenditure Report'!G20</f>
        <v>0</v>
      </c>
      <c r="I66" s="122" t="s">
        <v>39</v>
      </c>
      <c r="J66" s="121">
        <f>'Qtr4 Expenditure Report'!J20</f>
        <v>0</v>
      </c>
      <c r="L66" s="122" t="s">
        <v>39</v>
      </c>
      <c r="M66" s="121">
        <f>'Qtr4 Expenditure Report'!M20</f>
        <v>0</v>
      </c>
      <c r="O66" s="122" t="s">
        <v>39</v>
      </c>
      <c r="P66" s="121">
        <f>'Qtr4 Expenditure Report'!P20</f>
        <v>0</v>
      </c>
      <c r="R66" s="122" t="s">
        <v>39</v>
      </c>
      <c r="S66" s="121">
        <f>'Qtr4 Expenditure Report'!S20</f>
        <v>0</v>
      </c>
      <c r="U66" s="26"/>
      <c r="V66" s="118"/>
      <c r="X66" s="118"/>
      <c r="Z66" s="118"/>
      <c r="AB66" s="118"/>
      <c r="AC66" s="26"/>
    </row>
    <row r="67" spans="3:29" x14ac:dyDescent="0.25">
      <c r="C67" s="122" t="s">
        <v>40</v>
      </c>
      <c r="D67" s="321">
        <f>'Qtr4 Expenditure Report'!E20</f>
        <v>0</v>
      </c>
      <c r="F67" s="122" t="s">
        <v>40</v>
      </c>
      <c r="G67" s="121">
        <f>'Qtr4 Expenditure Report'!H20</f>
        <v>0</v>
      </c>
      <c r="I67" s="122" t="s">
        <v>40</v>
      </c>
      <c r="J67" s="121">
        <f>'Qtr4 Expenditure Report'!K20</f>
        <v>0</v>
      </c>
      <c r="L67" s="122" t="s">
        <v>40</v>
      </c>
      <c r="M67" s="121">
        <f>'Qtr4 Expenditure Report'!N20</f>
        <v>0</v>
      </c>
      <c r="O67" s="122" t="s">
        <v>40</v>
      </c>
      <c r="P67" s="121">
        <f>'Qtr4 Expenditure Report'!Q20</f>
        <v>0</v>
      </c>
      <c r="R67" s="122" t="s">
        <v>40</v>
      </c>
      <c r="S67" s="121">
        <f>'Qtr4 Expenditure Report'!T20</f>
        <v>0</v>
      </c>
      <c r="U67" s="26"/>
      <c r="V67" s="118"/>
      <c r="X67" s="118"/>
      <c r="Z67" s="118"/>
      <c r="AB67" s="118"/>
      <c r="AC67" s="26"/>
    </row>
    <row r="68" spans="3:29" x14ac:dyDescent="0.25">
      <c r="C68" s="119"/>
      <c r="D68" s="322"/>
      <c r="F68" s="119"/>
      <c r="G68" s="123"/>
      <c r="I68" s="119"/>
      <c r="J68" s="123"/>
      <c r="L68" s="119"/>
      <c r="M68" s="123"/>
      <c r="O68" s="119"/>
      <c r="P68" s="123"/>
      <c r="R68" s="119"/>
      <c r="S68" s="123"/>
      <c r="U68" s="26"/>
      <c r="V68" s="118"/>
      <c r="X68" s="118"/>
      <c r="Z68" s="118"/>
      <c r="AB68" s="118"/>
      <c r="AC68" s="26"/>
    </row>
    <row r="69" spans="3:29" x14ac:dyDescent="0.25">
      <c r="C69" s="122" t="s">
        <v>73</v>
      </c>
      <c r="D69" s="323">
        <f>SUM(D56:D67)</f>
        <v>0</v>
      </c>
      <c r="F69" s="122" t="s">
        <v>73</v>
      </c>
      <c r="G69" s="124">
        <f>SUM(G56:G67)</f>
        <v>0</v>
      </c>
      <c r="I69" s="122" t="s">
        <v>73</v>
      </c>
      <c r="J69" s="124">
        <f>SUM(J56:J67)</f>
        <v>0</v>
      </c>
      <c r="L69" s="122" t="s">
        <v>73</v>
      </c>
      <c r="M69" s="124">
        <f>SUM(M56:M67)</f>
        <v>0</v>
      </c>
      <c r="O69" s="122" t="s">
        <v>73</v>
      </c>
      <c r="P69" s="124">
        <f>SUM(P56:P67)</f>
        <v>0</v>
      </c>
      <c r="R69" s="122" t="s">
        <v>73</v>
      </c>
      <c r="S69" s="124">
        <f>SUM(S56:S67)</f>
        <v>0</v>
      </c>
      <c r="U69" s="26"/>
      <c r="V69" s="118"/>
      <c r="X69" s="118"/>
      <c r="Z69" s="118"/>
      <c r="AB69" s="118"/>
      <c r="AC69" s="26"/>
    </row>
    <row r="70" spans="3:29" x14ac:dyDescent="0.25">
      <c r="C70" s="119"/>
      <c r="D70" s="322"/>
      <c r="F70" s="119"/>
      <c r="G70" s="123"/>
      <c r="I70" s="119"/>
      <c r="J70" s="123"/>
      <c r="L70" s="119"/>
      <c r="M70" s="123"/>
      <c r="O70" s="119"/>
      <c r="P70" s="123"/>
      <c r="R70" s="119"/>
      <c r="S70" s="125"/>
      <c r="U70" s="26"/>
      <c r="V70" s="118"/>
      <c r="X70" s="118"/>
      <c r="Z70" s="118"/>
      <c r="AB70" s="118"/>
      <c r="AC70" s="26"/>
    </row>
    <row r="71" spans="3:29" ht="15.75" thickBot="1" x14ac:dyDescent="0.3">
      <c r="C71" s="126" t="s">
        <v>74</v>
      </c>
      <c r="D71" s="324">
        <f>D55-D69</f>
        <v>0</v>
      </c>
      <c r="F71" s="126" t="s">
        <v>74</v>
      </c>
      <c r="G71" s="127">
        <f>G55-G69</f>
        <v>0</v>
      </c>
      <c r="I71" s="126" t="s">
        <v>74</v>
      </c>
      <c r="J71" s="127">
        <f>J55-J69</f>
        <v>0</v>
      </c>
      <c r="L71" s="126" t="s">
        <v>74</v>
      </c>
      <c r="M71" s="127">
        <f>M55-M69</f>
        <v>0</v>
      </c>
      <c r="O71" s="126" t="s">
        <v>74</v>
      </c>
      <c r="P71" s="127">
        <f>P55-P69</f>
        <v>0</v>
      </c>
      <c r="R71" s="126" t="s">
        <v>74</v>
      </c>
      <c r="S71" s="127">
        <f>S55-S69</f>
        <v>0</v>
      </c>
      <c r="U71" s="26"/>
      <c r="V71" s="118"/>
      <c r="X71" s="118"/>
      <c r="Z71" s="118"/>
      <c r="AB71" s="118"/>
      <c r="AC71" s="26"/>
    </row>
    <row r="72" spans="3:29" x14ac:dyDescent="0.25">
      <c r="C72" s="151"/>
      <c r="U72" s="26"/>
      <c r="V72" s="118"/>
      <c r="X72" s="118"/>
      <c r="Z72" s="118"/>
      <c r="AB72" s="118"/>
      <c r="AC72" s="26"/>
    </row>
    <row r="73" spans="3:29" x14ac:dyDescent="0.25">
      <c r="C73" s="151"/>
      <c r="U73" s="26"/>
      <c r="V73" s="118"/>
      <c r="X73" s="118"/>
      <c r="Z73" s="118"/>
      <c r="AB73" s="118"/>
      <c r="AC73" s="26"/>
    </row>
    <row r="74" spans="3:29" x14ac:dyDescent="0.25">
      <c r="U74" s="26"/>
      <c r="V74" s="118"/>
      <c r="X74" s="118"/>
      <c r="Z74" s="118"/>
      <c r="AB74" s="118"/>
      <c r="AC74" s="26"/>
    </row>
    <row r="75" spans="3:29" x14ac:dyDescent="0.25">
      <c r="U75" s="26"/>
      <c r="V75" s="118"/>
      <c r="X75" s="118"/>
      <c r="Z75" s="118"/>
      <c r="AB75" s="118"/>
      <c r="AC75" s="26"/>
    </row>
    <row r="76" spans="3:29" x14ac:dyDescent="0.25">
      <c r="U76" s="26"/>
      <c r="V76" s="118"/>
      <c r="X76" s="118"/>
      <c r="Z76" s="118"/>
      <c r="AB76" s="118"/>
      <c r="AC76" s="26"/>
    </row>
  </sheetData>
  <sheetProtection selectLockedCells="1"/>
  <protectedRanges>
    <protectedRange sqref="O23 O25" name="MATCH DVTF_2"/>
    <protectedRange sqref="F24 F22" name="Match FVPSA_1_1"/>
    <protectedRange sqref="O24 O22 O29:O30 O26" name="MATCH DVTF_1_1"/>
    <protectedRange sqref="D34" name="Q2 Printed Name_1"/>
    <protectedRange sqref="H34:K34" name="Title_1"/>
    <protectedRange sqref="H37:K37" name="Date_1"/>
    <protectedRange sqref="L22" name="Match FVPSA_1_1_1"/>
  </protectedRanges>
  <mergeCells count="51">
    <mergeCell ref="O22:Q22"/>
    <mergeCell ref="O23:Q23"/>
    <mergeCell ref="O24:Q24"/>
    <mergeCell ref="O25:Q25"/>
    <mergeCell ref="L22:N22"/>
    <mergeCell ref="L23:N23"/>
    <mergeCell ref="L24:N24"/>
    <mergeCell ref="L25:N25"/>
    <mergeCell ref="L39:P39"/>
    <mergeCell ref="A43:S45"/>
    <mergeCell ref="L34:P35"/>
    <mergeCell ref="C36:G36"/>
    <mergeCell ref="L36:P36"/>
    <mergeCell ref="C34:G35"/>
    <mergeCell ref="B6:E6"/>
    <mergeCell ref="A1:AD1"/>
    <mergeCell ref="A2:AD2"/>
    <mergeCell ref="C21:E21"/>
    <mergeCell ref="F21:H21"/>
    <mergeCell ref="L21:N21"/>
    <mergeCell ref="O21:Q21"/>
    <mergeCell ref="R21:T21"/>
    <mergeCell ref="C9:E9"/>
    <mergeCell ref="F9:H9"/>
    <mergeCell ref="L9:N9"/>
    <mergeCell ref="O9:Q9"/>
    <mergeCell ref="I9:K9"/>
    <mergeCell ref="I21:K21"/>
    <mergeCell ref="R9:T9"/>
    <mergeCell ref="L26:N26"/>
    <mergeCell ref="L27:N27"/>
    <mergeCell ref="C37:G38"/>
    <mergeCell ref="L37:P38"/>
    <mergeCell ref="L28:N28"/>
    <mergeCell ref="O27:Q27"/>
    <mergeCell ref="I54:J54"/>
    <mergeCell ref="R54:S54"/>
    <mergeCell ref="O28:Q28"/>
    <mergeCell ref="C54:D54"/>
    <mergeCell ref="F54:G54"/>
    <mergeCell ref="L54:M54"/>
    <mergeCell ref="O54:P54"/>
    <mergeCell ref="H48:L48"/>
    <mergeCell ref="Q48:S48"/>
    <mergeCell ref="B52:E52"/>
    <mergeCell ref="F52:G52"/>
    <mergeCell ref="H52:M52"/>
    <mergeCell ref="N52:O52"/>
    <mergeCell ref="P52:S52"/>
    <mergeCell ref="C33:Q33"/>
    <mergeCell ref="C39:G39"/>
  </mergeCells>
  <pageMargins left="0.7" right="0.7" top="0.75" bottom="0.75" header="0.3" footer="0.3"/>
  <pageSetup scale="30" orientation="landscape" r:id="rId1"/>
  <rowBreaks count="1" manualBreakCount="1">
    <brk id="52" max="29" man="1"/>
  </rowBreaks>
  <colBreaks count="1" manualBreakCount="1">
    <brk id="20" max="71" man="1"/>
  </colBreaks>
  <ignoredErrors>
    <ignoredError sqref="B20" unlocked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52AA06-60DC-4A5D-A414-E053F5AFD0E8}">
  <sheetPr>
    <tabColor rgb="FFC13FFB"/>
  </sheetPr>
  <dimension ref="A1:AF82"/>
  <sheetViews>
    <sheetView showGridLines="0" topLeftCell="C1" zoomScale="80" zoomScaleNormal="80" workbookViewId="0">
      <selection activeCell="W17" sqref="W17"/>
    </sheetView>
  </sheetViews>
  <sheetFormatPr defaultColWidth="9.140625" defaultRowHeight="15" x14ac:dyDescent="0.25"/>
  <cols>
    <col min="1" max="1" width="34.140625" style="26" customWidth="1"/>
    <col min="2" max="2" width="27" style="26" customWidth="1"/>
    <col min="3" max="3" width="18.42578125" style="26" customWidth="1"/>
    <col min="4" max="5" width="15" style="26" customWidth="1"/>
    <col min="6" max="6" width="18.28515625" style="26" customWidth="1"/>
    <col min="7" max="11" width="15" style="26" customWidth="1"/>
    <col min="12" max="12" width="17.85546875" style="26" customWidth="1"/>
    <col min="13" max="14" width="15" style="26" customWidth="1"/>
    <col min="15" max="15" width="19.140625" style="26" customWidth="1"/>
    <col min="16" max="17" width="15" style="26" customWidth="1"/>
    <col min="18" max="18" width="19.140625" style="26" customWidth="1"/>
    <col min="19" max="20" width="15" style="26" customWidth="1"/>
    <col min="21" max="21" width="16.7109375" style="150" customWidth="1"/>
    <col min="22" max="22" width="11.7109375" style="152" customWidth="1"/>
    <col min="23" max="23" width="16.7109375" style="26" customWidth="1"/>
    <col min="24" max="24" width="11.7109375" style="152" customWidth="1"/>
    <col min="25" max="25" width="16.7109375" style="26" customWidth="1"/>
    <col min="26" max="26" width="11.7109375" style="152" customWidth="1"/>
    <col min="27" max="27" width="16.7109375" style="26" customWidth="1"/>
    <col min="28" max="28" width="11.7109375" style="152" customWidth="1"/>
    <col min="29" max="29" width="16.5703125" style="150" customWidth="1"/>
    <col min="30" max="30" width="19.5703125" style="26" customWidth="1"/>
    <col min="31" max="16384" width="9.140625" style="26"/>
  </cols>
  <sheetData>
    <row r="1" spans="1:32" ht="30" x14ac:dyDescent="0.4">
      <c r="A1" s="445" t="s">
        <v>0</v>
      </c>
      <c r="B1" s="445"/>
      <c r="C1" s="445"/>
      <c r="D1" s="445"/>
      <c r="E1" s="445"/>
      <c r="F1" s="445"/>
      <c r="G1" s="445"/>
      <c r="H1" s="445"/>
      <c r="I1" s="445"/>
      <c r="J1" s="445"/>
      <c r="K1" s="445"/>
      <c r="L1" s="445"/>
      <c r="M1" s="445"/>
      <c r="N1" s="445"/>
      <c r="O1" s="445"/>
      <c r="P1" s="445"/>
      <c r="Q1" s="445"/>
      <c r="R1" s="445"/>
      <c r="S1" s="445"/>
      <c r="T1" s="445"/>
      <c r="U1" s="445"/>
      <c r="V1" s="445"/>
      <c r="W1" s="445"/>
      <c r="X1" s="445"/>
      <c r="Y1" s="445"/>
      <c r="Z1" s="445"/>
      <c r="AA1" s="445"/>
      <c r="AB1" s="445"/>
      <c r="AC1" s="445"/>
      <c r="AD1" s="445"/>
      <c r="AE1" s="25"/>
      <c r="AF1" s="25"/>
    </row>
    <row r="2" spans="1:32" ht="20.25" x14ac:dyDescent="0.3">
      <c r="A2" s="446" t="s">
        <v>126</v>
      </c>
      <c r="B2" s="446"/>
      <c r="C2" s="446"/>
      <c r="D2" s="446"/>
      <c r="E2" s="446"/>
      <c r="F2" s="446"/>
      <c r="G2" s="446"/>
      <c r="H2" s="446"/>
      <c r="I2" s="446"/>
      <c r="J2" s="446"/>
      <c r="K2" s="446"/>
      <c r="L2" s="446"/>
      <c r="M2" s="446"/>
      <c r="N2" s="446"/>
      <c r="O2" s="446"/>
      <c r="P2" s="446"/>
      <c r="Q2" s="446"/>
      <c r="R2" s="446"/>
      <c r="S2" s="446"/>
      <c r="T2" s="446"/>
      <c r="U2" s="446"/>
      <c r="V2" s="446"/>
      <c r="W2" s="446"/>
      <c r="X2" s="446"/>
      <c r="Y2" s="446"/>
      <c r="Z2" s="446"/>
      <c r="AA2" s="446"/>
      <c r="AB2" s="446"/>
      <c r="AC2" s="446"/>
      <c r="AD2" s="446"/>
      <c r="AE2" s="27"/>
      <c r="AF2" s="27"/>
    </row>
    <row r="3" spans="1:32" ht="20.25" x14ac:dyDescent="0.3">
      <c r="A3" s="13"/>
      <c r="B3" s="13"/>
      <c r="C3" s="13"/>
      <c r="D3" s="13"/>
      <c r="E3" s="13"/>
      <c r="F3" s="13"/>
      <c r="G3" s="13"/>
      <c r="H3" s="13"/>
      <c r="I3" s="13"/>
      <c r="J3" s="13"/>
      <c r="K3" s="13"/>
      <c r="L3" s="13"/>
      <c r="M3" s="13"/>
      <c r="N3" s="13"/>
      <c r="O3" s="13"/>
      <c r="P3" s="13"/>
      <c r="Q3" s="13"/>
      <c r="R3" s="13"/>
      <c r="S3" s="13"/>
      <c r="T3" s="13"/>
      <c r="U3" s="13"/>
      <c r="V3" s="13"/>
      <c r="W3" s="13"/>
      <c r="X3" s="13"/>
      <c r="Y3" s="13"/>
      <c r="Z3" s="13"/>
      <c r="AA3" s="13"/>
      <c r="AB3" s="13"/>
      <c r="AC3" s="13"/>
      <c r="AD3" s="13"/>
      <c r="AE3" s="28"/>
      <c r="AF3" s="28"/>
    </row>
    <row r="4" spans="1:32" ht="15.75" x14ac:dyDescent="0.25">
      <c r="A4" s="14" t="s">
        <v>66</v>
      </c>
      <c r="B4" s="30" t="str">
        <f>Budget!B4</f>
        <v>24-25</v>
      </c>
      <c r="C4" s="13"/>
      <c r="D4" s="13"/>
      <c r="E4" s="13"/>
      <c r="F4" s="13"/>
      <c r="G4" s="13"/>
      <c r="H4" s="13"/>
      <c r="I4" s="13"/>
      <c r="J4" s="13"/>
      <c r="K4" s="13"/>
      <c r="L4" s="13"/>
      <c r="M4" s="13"/>
      <c r="N4" s="13"/>
      <c r="O4" s="13"/>
      <c r="P4" s="13"/>
      <c r="Q4" s="13"/>
      <c r="R4" s="13"/>
      <c r="S4" s="13"/>
      <c r="T4" s="13"/>
      <c r="U4" s="13"/>
      <c r="V4" s="13"/>
      <c r="W4" s="31"/>
      <c r="X4" s="31"/>
      <c r="Y4" s="31"/>
      <c r="Z4" s="31"/>
      <c r="AA4" s="31"/>
      <c r="AB4" s="31"/>
      <c r="AC4" s="31"/>
      <c r="AD4" s="31"/>
    </row>
    <row r="5" spans="1:32" ht="15.75" x14ac:dyDescent="0.25">
      <c r="A5" s="13"/>
      <c r="B5" s="13"/>
      <c r="C5" s="13"/>
      <c r="D5" s="13"/>
      <c r="E5" s="13"/>
      <c r="F5" s="13"/>
      <c r="G5" s="13"/>
      <c r="H5" s="13"/>
      <c r="I5" s="13"/>
      <c r="J5" s="13"/>
      <c r="K5" s="13"/>
      <c r="L5" s="13"/>
      <c r="M5" s="13"/>
      <c r="N5" s="13"/>
      <c r="O5" s="13"/>
      <c r="P5" s="13"/>
      <c r="Q5" s="13"/>
      <c r="R5" s="13"/>
      <c r="S5" s="13"/>
      <c r="T5" s="13"/>
      <c r="U5" s="13"/>
      <c r="V5" s="13"/>
      <c r="W5" s="31"/>
      <c r="X5" s="31"/>
      <c r="Y5" s="31"/>
      <c r="Z5" s="31"/>
      <c r="AA5" s="31"/>
      <c r="AB5" s="31"/>
      <c r="AC5" s="31"/>
      <c r="AD5" s="31"/>
    </row>
    <row r="6" spans="1:32" ht="18" x14ac:dyDescent="0.25">
      <c r="A6" s="14" t="s">
        <v>1</v>
      </c>
      <c r="B6" s="444">
        <f>Budget!B6</f>
        <v>0</v>
      </c>
      <c r="C6" s="444"/>
      <c r="D6" s="444"/>
      <c r="E6" s="444"/>
      <c r="F6" s="14" t="s">
        <v>2</v>
      </c>
      <c r="G6" s="32">
        <f>Budget!G6</f>
        <v>0</v>
      </c>
      <c r="H6" s="13"/>
      <c r="I6" s="13"/>
      <c r="J6" s="13"/>
      <c r="K6" s="13"/>
      <c r="L6" s="13"/>
      <c r="M6" s="13"/>
      <c r="N6" s="13"/>
      <c r="O6" s="13"/>
      <c r="P6" s="13"/>
      <c r="Q6" s="13"/>
      <c r="R6" s="13"/>
      <c r="S6" s="13"/>
      <c r="T6" s="13"/>
      <c r="U6" s="33"/>
      <c r="V6" s="13"/>
      <c r="W6" s="31"/>
      <c r="X6" s="31"/>
      <c r="Y6" s="31"/>
      <c r="Z6" s="31"/>
      <c r="AA6" s="31"/>
      <c r="AB6" s="31"/>
      <c r="AC6" s="31"/>
      <c r="AD6" s="31"/>
    </row>
    <row r="7" spans="1:32" ht="15.75" x14ac:dyDescent="0.25">
      <c r="A7" s="13"/>
      <c r="B7" s="13"/>
      <c r="C7" s="13"/>
      <c r="D7" s="13"/>
      <c r="E7" s="13"/>
      <c r="F7" s="13"/>
      <c r="G7" s="13"/>
      <c r="H7" s="13"/>
      <c r="I7" s="13"/>
      <c r="J7" s="13"/>
      <c r="K7" s="13"/>
      <c r="L7" s="13"/>
      <c r="M7" s="13"/>
      <c r="N7" s="13"/>
      <c r="O7" s="13"/>
      <c r="P7" s="13"/>
      <c r="Q7" s="13"/>
      <c r="R7" s="13"/>
      <c r="S7" s="13"/>
      <c r="T7" s="13"/>
      <c r="U7" s="13"/>
      <c r="V7" s="13"/>
      <c r="W7" s="31"/>
      <c r="X7" s="31"/>
      <c r="Y7" s="31"/>
      <c r="Z7" s="31"/>
      <c r="AA7" s="31"/>
      <c r="AB7" s="31"/>
      <c r="AC7" s="31"/>
      <c r="AD7" s="31"/>
    </row>
    <row r="8" spans="1:32" ht="16.5" thickBot="1" x14ac:dyDescent="0.3">
      <c r="A8" s="13"/>
      <c r="B8" s="13"/>
      <c r="C8" s="13"/>
      <c r="D8" s="13"/>
      <c r="E8" s="13"/>
      <c r="F8" s="13"/>
      <c r="G8" s="13"/>
      <c r="H8" s="383"/>
      <c r="I8" s="13"/>
      <c r="J8" s="13"/>
      <c r="K8" s="13"/>
      <c r="L8" s="13"/>
      <c r="M8" s="13"/>
      <c r="N8" s="13"/>
      <c r="O8" s="13"/>
      <c r="P8" s="13"/>
      <c r="Q8" s="13"/>
      <c r="R8" s="13"/>
      <c r="S8" s="13"/>
      <c r="T8" s="13"/>
      <c r="U8" s="13"/>
      <c r="V8" s="13"/>
      <c r="W8" s="31"/>
      <c r="X8" s="31"/>
      <c r="Y8" s="31"/>
      <c r="Z8" s="31"/>
      <c r="AA8" s="31"/>
      <c r="AB8" s="31"/>
      <c r="AC8" s="31"/>
      <c r="AD8" s="31"/>
    </row>
    <row r="9" spans="1:32" ht="55.9" customHeight="1" thickBot="1" x14ac:dyDescent="0.3">
      <c r="A9" s="34" t="s">
        <v>3</v>
      </c>
      <c r="B9" s="35"/>
      <c r="C9" s="461" t="s">
        <v>110</v>
      </c>
      <c r="D9" s="461"/>
      <c r="E9" s="462"/>
      <c r="F9" s="463" t="s">
        <v>103</v>
      </c>
      <c r="G9" s="464"/>
      <c r="H9" s="465"/>
      <c r="I9" s="472" t="s">
        <v>107</v>
      </c>
      <c r="J9" s="473"/>
      <c r="K9" s="474"/>
      <c r="L9" s="466" t="s">
        <v>59</v>
      </c>
      <c r="M9" s="467"/>
      <c r="N9" s="468"/>
      <c r="O9" s="469" t="s">
        <v>105</v>
      </c>
      <c r="P9" s="470"/>
      <c r="Q9" s="471"/>
      <c r="R9" s="491" t="s">
        <v>139</v>
      </c>
      <c r="S9" s="479"/>
      <c r="T9" s="492"/>
      <c r="U9" s="36" t="s">
        <v>4</v>
      </c>
      <c r="V9" s="37" t="s">
        <v>5</v>
      </c>
      <c r="W9" s="153" t="s">
        <v>6</v>
      </c>
      <c r="X9" s="37" t="s">
        <v>5</v>
      </c>
      <c r="Y9" s="153" t="s">
        <v>7</v>
      </c>
      <c r="Z9" s="37" t="s">
        <v>5</v>
      </c>
      <c r="AA9" s="153" t="s">
        <v>8</v>
      </c>
      <c r="AB9" s="37" t="s">
        <v>5</v>
      </c>
      <c r="AC9" s="154" t="s">
        <v>9</v>
      </c>
      <c r="AD9" s="155" t="s">
        <v>10</v>
      </c>
    </row>
    <row r="10" spans="1:32" ht="16.5" thickBot="1" x14ac:dyDescent="0.3">
      <c r="A10" s="34"/>
      <c r="B10" s="268" t="s">
        <v>11</v>
      </c>
      <c r="C10" s="38" t="s">
        <v>41</v>
      </c>
      <c r="D10" s="39" t="s">
        <v>42</v>
      </c>
      <c r="E10" s="40" t="s">
        <v>43</v>
      </c>
      <c r="F10" s="269" t="s">
        <v>41</v>
      </c>
      <c r="G10" s="270" t="s">
        <v>42</v>
      </c>
      <c r="H10" s="271" t="s">
        <v>43</v>
      </c>
      <c r="I10" s="41" t="s">
        <v>41</v>
      </c>
      <c r="J10" s="42" t="s">
        <v>42</v>
      </c>
      <c r="K10" s="43" t="s">
        <v>43</v>
      </c>
      <c r="L10" s="44" t="s">
        <v>41</v>
      </c>
      <c r="M10" s="45" t="s">
        <v>42</v>
      </c>
      <c r="N10" s="46" t="s">
        <v>43</v>
      </c>
      <c r="O10" s="47" t="s">
        <v>41</v>
      </c>
      <c r="P10" s="48" t="s">
        <v>42</v>
      </c>
      <c r="Q10" s="49" t="s">
        <v>43</v>
      </c>
      <c r="R10" s="50" t="s">
        <v>41</v>
      </c>
      <c r="S10" s="51" t="s">
        <v>42</v>
      </c>
      <c r="T10" s="52" t="s">
        <v>43</v>
      </c>
      <c r="U10" s="53"/>
      <c r="V10" s="54"/>
      <c r="W10" s="53"/>
      <c r="X10" s="54"/>
      <c r="Y10" s="55"/>
      <c r="Z10" s="54"/>
      <c r="AA10" s="55"/>
      <c r="AB10" s="54"/>
      <c r="AC10" s="56"/>
      <c r="AD10" s="57"/>
    </row>
    <row r="11" spans="1:32" ht="16.5" thickBot="1" x14ac:dyDescent="0.3">
      <c r="A11" s="58" t="s">
        <v>50</v>
      </c>
      <c r="B11" s="267">
        <f>Budget!B12</f>
        <v>0</v>
      </c>
      <c r="C11" s="312"/>
      <c r="D11" s="312"/>
      <c r="E11" s="312"/>
      <c r="F11" s="184"/>
      <c r="G11" s="182"/>
      <c r="H11" s="183"/>
      <c r="I11" s="184"/>
      <c r="J11" s="182"/>
      <c r="K11" s="183"/>
      <c r="L11" s="180"/>
      <c r="M11" s="178"/>
      <c r="N11" s="179"/>
      <c r="O11" s="180"/>
      <c r="P11" s="178"/>
      <c r="Q11" s="179"/>
      <c r="R11" s="180"/>
      <c r="S11" s="178"/>
      <c r="T11" s="179"/>
      <c r="U11" s="177">
        <f>'Qtr1 Expenditure Report'!U11</f>
        <v>0</v>
      </c>
      <c r="V11" s="178"/>
      <c r="W11" s="185">
        <f>SUM(C11:T11)</f>
        <v>0</v>
      </c>
      <c r="X11" s="309" t="e">
        <f t="shared" ref="X11:X19" si="0">(U11+W11)/B11</f>
        <v>#DIV/0!</v>
      </c>
      <c r="Y11" s="171"/>
      <c r="Z11" s="170" t="e">
        <f t="shared" ref="Z11:Z20" si="1">(U11+W11+Y11)/B11</f>
        <v>#DIV/0!</v>
      </c>
      <c r="AA11" s="171"/>
      <c r="AB11" s="170" t="e">
        <f t="shared" ref="AB11:AB20" si="2">(U11+W11+Y11+AA11)/B11</f>
        <v>#DIV/0!</v>
      </c>
      <c r="AC11" s="172">
        <f t="shared" ref="AC11:AC19" si="3">U11+W11+Y11+AA11</f>
        <v>0</v>
      </c>
      <c r="AD11" s="176">
        <f t="shared" ref="AD11:AD19" si="4">B11-AC11</f>
        <v>0</v>
      </c>
    </row>
    <row r="12" spans="1:32" ht="16.5" thickBot="1" x14ac:dyDescent="0.3">
      <c r="A12" s="60" t="s">
        <v>51</v>
      </c>
      <c r="B12" s="59">
        <f>Budget!B13</f>
        <v>0</v>
      </c>
      <c r="C12" s="313"/>
      <c r="D12" s="314"/>
      <c r="E12" s="315"/>
      <c r="F12" s="184"/>
      <c r="G12" s="182"/>
      <c r="H12" s="183"/>
      <c r="I12" s="184"/>
      <c r="J12" s="182"/>
      <c r="K12" s="183"/>
      <c r="L12" s="184"/>
      <c r="M12" s="182"/>
      <c r="N12" s="183"/>
      <c r="O12" s="184"/>
      <c r="P12" s="182"/>
      <c r="Q12" s="183"/>
      <c r="R12" s="184"/>
      <c r="S12" s="182"/>
      <c r="T12" s="183"/>
      <c r="U12" s="177">
        <f>'Qtr1 Expenditure Report'!U12</f>
        <v>0</v>
      </c>
      <c r="V12" s="182"/>
      <c r="W12" s="185">
        <f t="shared" ref="W12:W19" si="5">SUM(C12:T12)</f>
        <v>0</v>
      </c>
      <c r="X12" s="170" t="e">
        <f t="shared" si="0"/>
        <v>#DIV/0!</v>
      </c>
      <c r="Y12" s="171"/>
      <c r="Z12" s="170" t="e">
        <f t="shared" si="1"/>
        <v>#DIV/0!</v>
      </c>
      <c r="AA12" s="171"/>
      <c r="AB12" s="170" t="e">
        <f t="shared" si="2"/>
        <v>#DIV/0!</v>
      </c>
      <c r="AC12" s="172">
        <f t="shared" si="3"/>
        <v>0</v>
      </c>
      <c r="AD12" s="176">
        <f t="shared" si="4"/>
        <v>0</v>
      </c>
    </row>
    <row r="13" spans="1:32" ht="16.5" thickBot="1" x14ac:dyDescent="0.3">
      <c r="A13" s="61" t="s">
        <v>52</v>
      </c>
      <c r="B13" s="59">
        <f>Budget!B14</f>
        <v>0</v>
      </c>
      <c r="C13" s="313"/>
      <c r="D13" s="314"/>
      <c r="E13" s="315"/>
      <c r="F13" s="184"/>
      <c r="G13" s="182"/>
      <c r="H13" s="183"/>
      <c r="I13" s="184"/>
      <c r="J13" s="182"/>
      <c r="K13" s="183"/>
      <c r="L13" s="184"/>
      <c r="M13" s="182"/>
      <c r="N13" s="183"/>
      <c r="O13" s="184"/>
      <c r="P13" s="182"/>
      <c r="Q13" s="183"/>
      <c r="R13" s="184"/>
      <c r="S13" s="182"/>
      <c r="T13" s="183"/>
      <c r="U13" s="177">
        <f>'Qtr1 Expenditure Report'!U13</f>
        <v>0</v>
      </c>
      <c r="V13" s="182"/>
      <c r="W13" s="185">
        <f t="shared" si="5"/>
        <v>0</v>
      </c>
      <c r="X13" s="170" t="e">
        <f t="shared" si="0"/>
        <v>#DIV/0!</v>
      </c>
      <c r="Y13" s="171"/>
      <c r="Z13" s="170" t="e">
        <f t="shared" si="1"/>
        <v>#DIV/0!</v>
      </c>
      <c r="AA13" s="171"/>
      <c r="AB13" s="170" t="e">
        <f t="shared" si="2"/>
        <v>#DIV/0!</v>
      </c>
      <c r="AC13" s="172">
        <f t="shared" si="3"/>
        <v>0</v>
      </c>
      <c r="AD13" s="176">
        <f t="shared" si="4"/>
        <v>0</v>
      </c>
    </row>
    <row r="14" spans="1:32" ht="16.5" thickBot="1" x14ac:dyDescent="0.3">
      <c r="A14" s="62" t="s">
        <v>53</v>
      </c>
      <c r="B14" s="59">
        <f>Budget!B15</f>
        <v>0</v>
      </c>
      <c r="C14" s="313"/>
      <c r="D14" s="314"/>
      <c r="E14" s="315"/>
      <c r="F14" s="184"/>
      <c r="G14" s="182"/>
      <c r="H14" s="183"/>
      <c r="I14" s="184"/>
      <c r="J14" s="182"/>
      <c r="K14" s="183"/>
      <c r="L14" s="184"/>
      <c r="M14" s="182"/>
      <c r="N14" s="183"/>
      <c r="O14" s="184"/>
      <c r="P14" s="182"/>
      <c r="Q14" s="183"/>
      <c r="R14" s="184"/>
      <c r="S14" s="182"/>
      <c r="T14" s="183"/>
      <c r="U14" s="177">
        <f>'Qtr1 Expenditure Report'!U14</f>
        <v>0</v>
      </c>
      <c r="V14" s="182"/>
      <c r="W14" s="185">
        <f t="shared" si="5"/>
        <v>0</v>
      </c>
      <c r="X14" s="170" t="e">
        <f t="shared" si="0"/>
        <v>#DIV/0!</v>
      </c>
      <c r="Y14" s="171"/>
      <c r="Z14" s="170" t="e">
        <f t="shared" si="1"/>
        <v>#DIV/0!</v>
      </c>
      <c r="AA14" s="171"/>
      <c r="AB14" s="170" t="e">
        <f t="shared" si="2"/>
        <v>#DIV/0!</v>
      </c>
      <c r="AC14" s="172">
        <f t="shared" si="3"/>
        <v>0</v>
      </c>
      <c r="AD14" s="176">
        <f t="shared" si="4"/>
        <v>0</v>
      </c>
    </row>
    <row r="15" spans="1:32" ht="16.5" thickBot="1" x14ac:dyDescent="0.3">
      <c r="A15" s="63" t="s">
        <v>54</v>
      </c>
      <c r="B15" s="59">
        <f>Budget!B16</f>
        <v>0</v>
      </c>
      <c r="C15" s="313"/>
      <c r="D15" s="314"/>
      <c r="E15" s="315"/>
      <c r="F15" s="184"/>
      <c r="G15" s="182"/>
      <c r="H15" s="183"/>
      <c r="I15" s="184"/>
      <c r="J15" s="182"/>
      <c r="K15" s="183"/>
      <c r="L15" s="184"/>
      <c r="M15" s="182"/>
      <c r="N15" s="183"/>
      <c r="O15" s="184"/>
      <c r="P15" s="182"/>
      <c r="Q15" s="183"/>
      <c r="R15" s="184"/>
      <c r="S15" s="182"/>
      <c r="T15" s="183"/>
      <c r="U15" s="177">
        <f>'Qtr1 Expenditure Report'!U15</f>
        <v>0</v>
      </c>
      <c r="V15" s="182"/>
      <c r="W15" s="185">
        <f t="shared" si="5"/>
        <v>0</v>
      </c>
      <c r="X15" s="170" t="e">
        <f t="shared" si="0"/>
        <v>#DIV/0!</v>
      </c>
      <c r="Y15" s="171"/>
      <c r="Z15" s="170" t="e">
        <f t="shared" si="1"/>
        <v>#DIV/0!</v>
      </c>
      <c r="AA15" s="171"/>
      <c r="AB15" s="170" t="e">
        <f t="shared" si="2"/>
        <v>#DIV/0!</v>
      </c>
      <c r="AC15" s="172">
        <f t="shared" si="3"/>
        <v>0</v>
      </c>
      <c r="AD15" s="176">
        <f t="shared" si="4"/>
        <v>0</v>
      </c>
    </row>
    <row r="16" spans="1:32" ht="16.5" thickBot="1" x14ac:dyDescent="0.3">
      <c r="A16" s="64" t="s">
        <v>55</v>
      </c>
      <c r="B16" s="59">
        <f>Budget!B17</f>
        <v>0</v>
      </c>
      <c r="C16" s="313"/>
      <c r="D16" s="314"/>
      <c r="E16" s="315"/>
      <c r="F16" s="184"/>
      <c r="G16" s="182"/>
      <c r="H16" s="183"/>
      <c r="I16" s="184"/>
      <c r="J16" s="182"/>
      <c r="K16" s="183"/>
      <c r="L16" s="184"/>
      <c r="M16" s="182"/>
      <c r="N16" s="183"/>
      <c r="O16" s="184"/>
      <c r="P16" s="182"/>
      <c r="Q16" s="183"/>
      <c r="R16" s="184"/>
      <c r="S16" s="182"/>
      <c r="T16" s="183"/>
      <c r="U16" s="177">
        <f>'Qtr1 Expenditure Report'!U16</f>
        <v>0</v>
      </c>
      <c r="V16" s="182"/>
      <c r="W16" s="185">
        <f t="shared" si="5"/>
        <v>0</v>
      </c>
      <c r="X16" s="170" t="e">
        <f t="shared" si="0"/>
        <v>#DIV/0!</v>
      </c>
      <c r="Y16" s="171"/>
      <c r="Z16" s="170" t="e">
        <f t="shared" si="1"/>
        <v>#DIV/0!</v>
      </c>
      <c r="AA16" s="171"/>
      <c r="AB16" s="170" t="e">
        <f t="shared" si="2"/>
        <v>#DIV/0!</v>
      </c>
      <c r="AC16" s="172">
        <f t="shared" si="3"/>
        <v>0</v>
      </c>
      <c r="AD16" s="176">
        <f t="shared" si="4"/>
        <v>0</v>
      </c>
    </row>
    <row r="17" spans="1:30" ht="16.5" thickBot="1" x14ac:dyDescent="0.3">
      <c r="A17" s="65" t="s">
        <v>56</v>
      </c>
      <c r="B17" s="59">
        <f>Budget!B18</f>
        <v>0</v>
      </c>
      <c r="C17" s="313"/>
      <c r="D17" s="314"/>
      <c r="E17" s="315"/>
      <c r="F17" s="184"/>
      <c r="G17" s="182"/>
      <c r="H17" s="183"/>
      <c r="I17" s="184"/>
      <c r="J17" s="182"/>
      <c r="K17" s="183"/>
      <c r="L17" s="184"/>
      <c r="M17" s="182"/>
      <c r="N17" s="183"/>
      <c r="O17" s="184"/>
      <c r="P17" s="182"/>
      <c r="Q17" s="183"/>
      <c r="R17" s="184"/>
      <c r="S17" s="182"/>
      <c r="T17" s="183"/>
      <c r="U17" s="177">
        <f>'Qtr1 Expenditure Report'!U17</f>
        <v>0</v>
      </c>
      <c r="V17" s="182"/>
      <c r="W17" s="185">
        <f t="shared" si="5"/>
        <v>0</v>
      </c>
      <c r="X17" s="170" t="e">
        <f t="shared" si="0"/>
        <v>#DIV/0!</v>
      </c>
      <c r="Y17" s="171"/>
      <c r="Z17" s="170" t="e">
        <f t="shared" si="1"/>
        <v>#DIV/0!</v>
      </c>
      <c r="AA17" s="171"/>
      <c r="AB17" s="170" t="e">
        <f t="shared" si="2"/>
        <v>#DIV/0!</v>
      </c>
      <c r="AC17" s="172">
        <f t="shared" si="3"/>
        <v>0</v>
      </c>
      <c r="AD17" s="176">
        <f t="shared" si="4"/>
        <v>0</v>
      </c>
    </row>
    <row r="18" spans="1:30" ht="16.5" thickBot="1" x14ac:dyDescent="0.3">
      <c r="A18" s="66" t="s">
        <v>57</v>
      </c>
      <c r="B18" s="59">
        <f>Budget!B19</f>
        <v>0</v>
      </c>
      <c r="C18" s="313"/>
      <c r="D18" s="314"/>
      <c r="E18" s="315"/>
      <c r="F18" s="184"/>
      <c r="G18" s="182"/>
      <c r="H18" s="183"/>
      <c r="I18" s="184"/>
      <c r="J18" s="182"/>
      <c r="K18" s="183"/>
      <c r="L18" s="184"/>
      <c r="M18" s="182"/>
      <c r="N18" s="183"/>
      <c r="O18" s="184"/>
      <c r="P18" s="182"/>
      <c r="Q18" s="183"/>
      <c r="R18" s="184"/>
      <c r="S18" s="182"/>
      <c r="T18" s="183"/>
      <c r="U18" s="177">
        <f>'Qtr1 Expenditure Report'!U18</f>
        <v>0</v>
      </c>
      <c r="V18" s="182"/>
      <c r="W18" s="185">
        <f t="shared" si="5"/>
        <v>0</v>
      </c>
      <c r="X18" s="170" t="e">
        <f t="shared" si="0"/>
        <v>#DIV/0!</v>
      </c>
      <c r="Y18" s="171"/>
      <c r="Z18" s="170" t="e">
        <f t="shared" si="1"/>
        <v>#DIV/0!</v>
      </c>
      <c r="AA18" s="171"/>
      <c r="AB18" s="170" t="e">
        <f t="shared" si="2"/>
        <v>#DIV/0!</v>
      </c>
      <c r="AC18" s="172">
        <f t="shared" si="3"/>
        <v>0</v>
      </c>
      <c r="AD18" s="176">
        <f t="shared" si="4"/>
        <v>0</v>
      </c>
    </row>
    <row r="19" spans="1:30" ht="16.5" thickBot="1" x14ac:dyDescent="0.3">
      <c r="A19" s="67" t="s">
        <v>58</v>
      </c>
      <c r="B19" s="59">
        <f>Budget!B20</f>
        <v>0</v>
      </c>
      <c r="C19" s="313"/>
      <c r="D19" s="314"/>
      <c r="E19" s="315"/>
      <c r="F19" s="184"/>
      <c r="G19" s="182"/>
      <c r="H19" s="183"/>
      <c r="I19" s="184"/>
      <c r="J19" s="182"/>
      <c r="K19" s="183"/>
      <c r="L19" s="184"/>
      <c r="M19" s="182"/>
      <c r="N19" s="183"/>
      <c r="O19" s="184"/>
      <c r="P19" s="182"/>
      <c r="Q19" s="183"/>
      <c r="R19" s="184"/>
      <c r="S19" s="182"/>
      <c r="T19" s="183"/>
      <c r="U19" s="177">
        <f>'Qtr1 Expenditure Report'!U19</f>
        <v>0</v>
      </c>
      <c r="V19" s="182"/>
      <c r="W19" s="185">
        <f t="shared" si="5"/>
        <v>0</v>
      </c>
      <c r="X19" s="170" t="e">
        <f t="shared" si="0"/>
        <v>#DIV/0!</v>
      </c>
      <c r="Y19" s="171"/>
      <c r="Z19" s="170" t="e">
        <f t="shared" si="1"/>
        <v>#DIV/0!</v>
      </c>
      <c r="AA19" s="171"/>
      <c r="AB19" s="170" t="e">
        <f t="shared" si="2"/>
        <v>#DIV/0!</v>
      </c>
      <c r="AC19" s="172">
        <f t="shared" si="3"/>
        <v>0</v>
      </c>
      <c r="AD19" s="176">
        <f t="shared" si="4"/>
        <v>0</v>
      </c>
    </row>
    <row r="20" spans="1:30" ht="16.5" thickBot="1" x14ac:dyDescent="0.3">
      <c r="A20" s="68" t="s">
        <v>15</v>
      </c>
      <c r="B20" s="69">
        <f>SUM(B11:B19)</f>
        <v>0</v>
      </c>
      <c r="C20" s="70">
        <f t="shared" ref="C20:U20" si="6">SUM(C11:C19)</f>
        <v>0</v>
      </c>
      <c r="D20" s="71">
        <f t="shared" si="6"/>
        <v>0</v>
      </c>
      <c r="E20" s="72">
        <f t="shared" si="6"/>
        <v>0</v>
      </c>
      <c r="F20" s="203">
        <f t="shared" si="6"/>
        <v>0</v>
      </c>
      <c r="G20" s="272">
        <f t="shared" si="6"/>
        <v>0</v>
      </c>
      <c r="H20" s="273">
        <f t="shared" si="6"/>
        <v>0</v>
      </c>
      <c r="I20" s="73">
        <f t="shared" ref="I20:K20" si="7">SUM(I11:I19)</f>
        <v>0</v>
      </c>
      <c r="J20" s="74">
        <f t="shared" si="7"/>
        <v>0</v>
      </c>
      <c r="K20" s="75">
        <f t="shared" si="7"/>
        <v>0</v>
      </c>
      <c r="L20" s="76">
        <f t="shared" si="6"/>
        <v>0</v>
      </c>
      <c r="M20" s="77">
        <f t="shared" si="6"/>
        <v>0</v>
      </c>
      <c r="N20" s="78">
        <f t="shared" si="6"/>
        <v>0</v>
      </c>
      <c r="O20" s="79">
        <f t="shared" si="6"/>
        <v>0</v>
      </c>
      <c r="P20" s="80">
        <f t="shared" si="6"/>
        <v>0</v>
      </c>
      <c r="Q20" s="81">
        <f t="shared" si="6"/>
        <v>0</v>
      </c>
      <c r="R20" s="82">
        <f t="shared" ref="R20" si="8">SUM(R11:R19)</f>
        <v>0</v>
      </c>
      <c r="S20" s="83">
        <f t="shared" ref="S20" si="9">SUM(S11:S19)</f>
        <v>0</v>
      </c>
      <c r="T20" s="84">
        <f t="shared" ref="T20" si="10">SUM(T11:T19)</f>
        <v>0</v>
      </c>
      <c r="U20" s="85">
        <f t="shared" si="6"/>
        <v>0</v>
      </c>
      <c r="V20" s="86" t="e">
        <f>U20/B20</f>
        <v>#DIV/0!</v>
      </c>
      <c r="W20" s="87">
        <f>SUM(W11:W19)</f>
        <v>0</v>
      </c>
      <c r="X20" s="86" t="e">
        <f>(W20+U20)/B20</f>
        <v>#DIV/0!</v>
      </c>
      <c r="Y20" s="87">
        <f>SUM(Y11:Y19)</f>
        <v>0</v>
      </c>
      <c r="Z20" s="86" t="e">
        <f t="shared" si="1"/>
        <v>#DIV/0!</v>
      </c>
      <c r="AA20" s="87">
        <f>SUM(AA11:AA19)</f>
        <v>0</v>
      </c>
      <c r="AB20" s="86" t="e">
        <f t="shared" si="2"/>
        <v>#DIV/0!</v>
      </c>
      <c r="AC20" s="88">
        <f>SUM(AC11:AC19)</f>
        <v>0</v>
      </c>
      <c r="AD20" s="161">
        <f>SUM(AD11:AD19)</f>
        <v>0</v>
      </c>
    </row>
    <row r="21" spans="1:30" ht="16.5" thickBot="1" x14ac:dyDescent="0.3">
      <c r="A21" s="90"/>
      <c r="B21" s="91"/>
      <c r="C21" s="447">
        <f>C20+D20+E20</f>
        <v>0</v>
      </c>
      <c r="D21" s="447"/>
      <c r="E21" s="448"/>
      <c r="F21" s="449">
        <f>SUM(F20:H20)</f>
        <v>0</v>
      </c>
      <c r="G21" s="450"/>
      <c r="H21" s="451"/>
      <c r="I21" s="475">
        <f>SUM(I20:K20)</f>
        <v>0</v>
      </c>
      <c r="J21" s="476"/>
      <c r="K21" s="477"/>
      <c r="L21" s="452">
        <f>SUM(L20:N20)</f>
        <v>0</v>
      </c>
      <c r="M21" s="453"/>
      <c r="N21" s="454"/>
      <c r="O21" s="455">
        <f>SUM(O20:Q20)</f>
        <v>0</v>
      </c>
      <c r="P21" s="456"/>
      <c r="Q21" s="457"/>
      <c r="R21" s="458">
        <f>SUM(R20:T20)</f>
        <v>0</v>
      </c>
      <c r="S21" s="459"/>
      <c r="T21" s="460"/>
      <c r="U21" s="92"/>
      <c r="V21" s="93"/>
      <c r="W21" s="94"/>
      <c r="X21" s="93"/>
      <c r="Y21" s="94"/>
      <c r="Z21" s="93"/>
      <c r="AA21" s="94"/>
      <c r="AB21" s="93"/>
      <c r="AC21" s="95"/>
      <c r="AD21" s="95"/>
    </row>
    <row r="22" spans="1:30" ht="15.75" x14ac:dyDescent="0.25">
      <c r="A22" s="255"/>
      <c r="B22" s="256"/>
      <c r="C22" s="96"/>
      <c r="D22" s="96"/>
      <c r="E22" s="96"/>
      <c r="F22" s="96">
        <f>SUM('Qtr1 Expenditure Report'!F22:H22)</f>
        <v>0</v>
      </c>
      <c r="G22" s="96"/>
      <c r="H22" s="96"/>
      <c r="I22" s="96"/>
      <c r="J22" s="257"/>
      <c r="K22" s="258" t="s">
        <v>16</v>
      </c>
      <c r="L22" s="452">
        <f>'Qtr1 Expenditure Report'!L22</f>
        <v>0</v>
      </c>
      <c r="M22" s="453"/>
      <c r="N22" s="454"/>
      <c r="O22" s="487"/>
      <c r="P22" s="487"/>
      <c r="Q22" s="487"/>
      <c r="R22" s="100"/>
      <c r="S22" s="100"/>
      <c r="T22" s="100"/>
      <c r="U22" s="95"/>
      <c r="V22" s="98"/>
      <c r="W22" s="99"/>
      <c r="X22" s="98"/>
      <c r="Y22" s="99"/>
      <c r="Z22" s="98"/>
      <c r="AA22" s="99"/>
      <c r="AB22" s="98"/>
      <c r="AC22" s="95"/>
      <c r="AD22" s="95"/>
    </row>
    <row r="23" spans="1:30" ht="15.75" x14ac:dyDescent="0.25">
      <c r="A23" s="255"/>
      <c r="B23" s="256"/>
      <c r="C23" s="96"/>
      <c r="D23" s="96"/>
      <c r="E23" s="96"/>
      <c r="F23" s="96"/>
      <c r="G23" s="96"/>
      <c r="H23" s="96"/>
      <c r="I23" s="96"/>
      <c r="J23" s="254"/>
      <c r="K23" s="254" t="s">
        <v>17</v>
      </c>
      <c r="L23" s="488"/>
      <c r="M23" s="489"/>
      <c r="N23" s="490"/>
      <c r="O23" s="487"/>
      <c r="P23" s="487"/>
      <c r="Q23" s="487"/>
      <c r="R23" s="100"/>
      <c r="S23" s="100"/>
      <c r="T23" s="100"/>
      <c r="U23" s="95"/>
      <c r="V23" s="98"/>
      <c r="W23" s="99"/>
      <c r="X23" s="98"/>
      <c r="Y23" s="99"/>
      <c r="Z23" s="98"/>
      <c r="AA23" s="99"/>
      <c r="AB23" s="98"/>
      <c r="AC23" s="95"/>
      <c r="AD23" s="95"/>
    </row>
    <row r="24" spans="1:30" ht="15.75" x14ac:dyDescent="0.25">
      <c r="A24" s="255"/>
      <c r="B24" s="256"/>
      <c r="C24" s="96"/>
      <c r="D24" s="96"/>
      <c r="E24" s="96"/>
      <c r="F24" s="96"/>
      <c r="G24" s="96"/>
      <c r="H24" s="96"/>
      <c r="I24" s="96"/>
      <c r="J24" s="254"/>
      <c r="K24" s="254" t="s">
        <v>18</v>
      </c>
      <c r="L24" s="452"/>
      <c r="M24" s="453"/>
      <c r="N24" s="454"/>
      <c r="O24" s="487"/>
      <c r="P24" s="487"/>
      <c r="Q24" s="487"/>
      <c r="R24" s="100"/>
      <c r="S24" s="100"/>
      <c r="T24" s="100"/>
      <c r="U24" s="95"/>
      <c r="V24" s="98"/>
      <c r="W24" s="99"/>
      <c r="X24" s="98"/>
      <c r="Y24" s="99"/>
      <c r="Z24" s="98"/>
      <c r="AA24" s="99"/>
      <c r="AB24" s="98"/>
      <c r="AC24" s="95"/>
      <c r="AD24" s="95"/>
    </row>
    <row r="25" spans="1:30" ht="16.5" thickBot="1" x14ac:dyDescent="0.3">
      <c r="A25" s="255"/>
      <c r="B25" s="256"/>
      <c r="C25" s="96"/>
      <c r="D25" s="96"/>
      <c r="E25" s="96"/>
      <c r="F25" s="96"/>
      <c r="G25" s="96"/>
      <c r="H25" s="96"/>
      <c r="I25" s="96"/>
      <c r="J25" s="254"/>
      <c r="K25" s="254" t="s">
        <v>19</v>
      </c>
      <c r="L25" s="452"/>
      <c r="M25" s="453"/>
      <c r="N25" s="454"/>
      <c r="O25" s="487"/>
      <c r="P25" s="487"/>
      <c r="Q25" s="487"/>
      <c r="R25" s="100"/>
      <c r="S25" s="100"/>
      <c r="T25" s="100"/>
      <c r="U25" s="95"/>
      <c r="V25" s="98"/>
      <c r="W25" s="99"/>
      <c r="X25" s="98"/>
      <c r="Y25" s="99"/>
      <c r="Z25" s="98"/>
      <c r="AA25" s="99"/>
      <c r="AB25" s="98"/>
      <c r="AC25" s="95"/>
      <c r="AD25" s="95"/>
    </row>
    <row r="26" spans="1:30" ht="16.5" thickBot="1" x14ac:dyDescent="0.3">
      <c r="A26" s="255"/>
      <c r="B26" s="256"/>
      <c r="C26" s="96"/>
      <c r="D26" s="96"/>
      <c r="E26" s="96"/>
      <c r="F26" s="96"/>
      <c r="G26" s="96"/>
      <c r="H26" s="96"/>
      <c r="I26" s="96"/>
      <c r="J26" s="254"/>
      <c r="K26" s="254" t="s">
        <v>20</v>
      </c>
      <c r="L26" s="429">
        <f>SUM(L22:N25)</f>
        <v>0</v>
      </c>
      <c r="M26" s="430"/>
      <c r="N26" s="431"/>
      <c r="O26" s="101"/>
      <c r="P26" s="102"/>
      <c r="Q26" s="103"/>
      <c r="R26" s="104"/>
      <c r="S26" s="104"/>
      <c r="T26" s="104"/>
      <c r="U26" s="106"/>
      <c r="V26" s="107"/>
      <c r="W26" s="105"/>
      <c r="X26" s="107"/>
      <c r="Y26" s="105"/>
      <c r="Z26" s="107"/>
      <c r="AA26" s="105"/>
      <c r="AB26" s="107"/>
      <c r="AC26" s="106"/>
      <c r="AD26" s="106"/>
    </row>
    <row r="27" spans="1:30" ht="15.75" x14ac:dyDescent="0.25">
      <c r="A27" s="255"/>
      <c r="B27" s="256"/>
      <c r="C27" s="96"/>
      <c r="D27" s="96"/>
      <c r="E27" s="96"/>
      <c r="F27" s="96"/>
      <c r="G27" s="96"/>
      <c r="H27" s="96"/>
      <c r="I27" s="96"/>
      <c r="J27" s="254"/>
      <c r="K27" s="254" t="s">
        <v>80</v>
      </c>
      <c r="L27" s="432">
        <f>Budget!F22</f>
        <v>0</v>
      </c>
      <c r="M27" s="433"/>
      <c r="N27" s="434"/>
      <c r="O27" s="441"/>
      <c r="P27" s="442"/>
      <c r="Q27" s="443"/>
      <c r="R27" s="108"/>
      <c r="S27" s="108"/>
      <c r="T27" s="108"/>
      <c r="U27" s="106"/>
      <c r="V27" s="107"/>
      <c r="W27" s="105"/>
      <c r="X27" s="107"/>
      <c r="Y27" s="105"/>
      <c r="Z27" s="107"/>
      <c r="AA27" s="105"/>
      <c r="AB27" s="107"/>
      <c r="AC27" s="106"/>
      <c r="AD27" s="106"/>
    </row>
    <row r="28" spans="1:30" ht="15.75" x14ac:dyDescent="0.25">
      <c r="A28" s="383" t="s">
        <v>141</v>
      </c>
      <c r="B28" s="256"/>
      <c r="C28" s="96"/>
      <c r="D28" s="96"/>
      <c r="E28" s="96"/>
      <c r="F28" s="96"/>
      <c r="G28" s="96"/>
      <c r="H28" s="96"/>
      <c r="I28" s="96"/>
      <c r="J28" s="259"/>
      <c r="K28" s="259" t="s">
        <v>21</v>
      </c>
      <c r="L28" s="432">
        <f>L27-L26</f>
        <v>0</v>
      </c>
      <c r="M28" s="433"/>
      <c r="N28" s="434"/>
      <c r="O28" s="414"/>
      <c r="P28" s="415"/>
      <c r="Q28" s="416"/>
      <c r="R28" s="109"/>
      <c r="S28" s="109"/>
      <c r="T28" s="109"/>
      <c r="U28" s="106"/>
      <c r="V28" s="107"/>
      <c r="W28" s="105"/>
      <c r="X28" s="107"/>
      <c r="Y28" s="105"/>
      <c r="Z28" s="107"/>
      <c r="AA28" s="105"/>
      <c r="AB28" s="107"/>
      <c r="AC28" s="106"/>
      <c r="AD28" s="106"/>
    </row>
    <row r="29" spans="1:30" s="116" customFormat="1" ht="15.75" x14ac:dyDescent="0.25">
      <c r="A29" s="110"/>
      <c r="B29" s="110"/>
      <c r="C29" s="110"/>
      <c r="D29" s="110"/>
      <c r="E29" s="110"/>
      <c r="F29" s="111"/>
      <c r="G29" s="111"/>
      <c r="H29" s="111"/>
      <c r="I29" s="111"/>
      <c r="J29" s="111"/>
      <c r="K29" s="111"/>
      <c r="L29" s="112"/>
      <c r="M29" s="112"/>
      <c r="N29" s="112"/>
      <c r="O29" s="111"/>
      <c r="P29" s="111"/>
      <c r="Q29" s="111"/>
      <c r="R29" s="111"/>
      <c r="S29" s="111"/>
      <c r="T29" s="111"/>
      <c r="U29" s="114"/>
      <c r="V29" s="115"/>
      <c r="W29" s="113"/>
      <c r="X29" s="115"/>
      <c r="Y29" s="113"/>
      <c r="Z29" s="115"/>
      <c r="AA29" s="113"/>
      <c r="AB29" s="115"/>
      <c r="AC29" s="114"/>
      <c r="AD29" s="114"/>
    </row>
    <row r="30" spans="1:30" s="116" customFormat="1" ht="15.75" x14ac:dyDescent="0.25">
      <c r="A30" s="110"/>
      <c r="B30" s="110"/>
      <c r="C30" s="110"/>
      <c r="D30" s="110"/>
      <c r="E30" s="110"/>
      <c r="F30" s="111"/>
      <c r="G30" s="111"/>
      <c r="H30" s="111"/>
      <c r="I30" s="111"/>
      <c r="J30" s="111"/>
      <c r="K30" s="111"/>
      <c r="L30" s="112"/>
      <c r="M30" s="112"/>
      <c r="N30" s="112"/>
      <c r="O30" s="111"/>
      <c r="P30" s="111"/>
      <c r="Q30" s="111"/>
      <c r="R30" s="111"/>
      <c r="S30" s="111"/>
      <c r="T30" s="111"/>
      <c r="U30" s="114"/>
      <c r="V30" s="115"/>
      <c r="W30" s="113"/>
      <c r="X30" s="115"/>
      <c r="Y30" s="113"/>
      <c r="Z30" s="115"/>
      <c r="AA30" s="113"/>
      <c r="AB30" s="115"/>
      <c r="AC30" s="114"/>
      <c r="AD30" s="114"/>
    </row>
    <row r="31" spans="1:30" ht="15.75" thickBot="1" x14ac:dyDescent="0.3">
      <c r="A31" s="1"/>
      <c r="B31" s="1"/>
      <c r="C31" s="167"/>
      <c r="D31" s="168"/>
      <c r="E31" s="128"/>
      <c r="F31" s="128"/>
      <c r="G31" s="128"/>
      <c r="H31" s="128"/>
      <c r="I31" s="128"/>
      <c r="J31" s="128"/>
      <c r="K31" s="128"/>
      <c r="L31" s="128"/>
      <c r="M31" s="128"/>
      <c r="N31" s="128"/>
      <c r="O31" s="128"/>
      <c r="P31" s="128"/>
      <c r="Q31" s="128"/>
      <c r="R31" s="129"/>
      <c r="S31" s="130"/>
      <c r="U31" s="26"/>
      <c r="V31" s="26"/>
      <c r="X31" s="26"/>
      <c r="Z31" s="26"/>
      <c r="AB31" s="26"/>
      <c r="AC31" s="26"/>
    </row>
    <row r="32" spans="1:30" s="29" customFormat="1" ht="15.75" thickTop="1" x14ac:dyDescent="0.25">
      <c r="A32" s="1"/>
      <c r="B32" s="1"/>
      <c r="C32" s="131"/>
      <c r="D32" s="132"/>
      <c r="E32" s="132"/>
      <c r="F32" s="132"/>
      <c r="G32" s="132"/>
      <c r="H32" s="132"/>
      <c r="I32" s="132"/>
      <c r="J32" s="132"/>
      <c r="K32" s="132"/>
      <c r="L32" s="132"/>
      <c r="M32" s="132"/>
      <c r="N32" s="132"/>
      <c r="O32" s="132"/>
      <c r="P32" s="132"/>
      <c r="Q32" s="133"/>
      <c r="R32" s="129"/>
      <c r="S32" s="130"/>
    </row>
    <row r="33" spans="1:19" s="29" customFormat="1" ht="15.75" x14ac:dyDescent="0.25">
      <c r="A33" s="1"/>
      <c r="B33" s="1"/>
      <c r="C33" s="426" t="s">
        <v>23</v>
      </c>
      <c r="D33" s="427"/>
      <c r="E33" s="427"/>
      <c r="F33" s="427"/>
      <c r="G33" s="427"/>
      <c r="H33" s="427"/>
      <c r="I33" s="427"/>
      <c r="J33" s="427"/>
      <c r="K33" s="427"/>
      <c r="L33" s="427"/>
      <c r="M33" s="427"/>
      <c r="N33" s="427"/>
      <c r="O33" s="427"/>
      <c r="P33" s="427"/>
      <c r="Q33" s="428"/>
      <c r="R33" s="129"/>
      <c r="S33" s="130"/>
    </row>
    <row r="34" spans="1:19" s="29" customFormat="1" ht="15.75" x14ac:dyDescent="0.2">
      <c r="A34" s="134"/>
      <c r="B34" s="134"/>
      <c r="C34" s="482"/>
      <c r="D34" s="483"/>
      <c r="E34" s="483"/>
      <c r="F34" s="483"/>
      <c r="G34" s="483"/>
      <c r="H34" s="135"/>
      <c r="I34" s="135"/>
      <c r="J34" s="135"/>
      <c r="K34" s="135"/>
      <c r="L34" s="439"/>
      <c r="M34" s="439"/>
      <c r="N34" s="439"/>
      <c r="O34" s="439"/>
      <c r="P34" s="439"/>
      <c r="Q34" s="136"/>
      <c r="R34" s="137"/>
    </row>
    <row r="35" spans="1:19" s="29" customFormat="1" ht="15" customHeight="1" x14ac:dyDescent="0.2">
      <c r="C35" s="484"/>
      <c r="D35" s="485"/>
      <c r="E35" s="485"/>
      <c r="F35" s="485"/>
      <c r="G35" s="485"/>
      <c r="H35" s="135"/>
      <c r="I35" s="135"/>
      <c r="J35" s="135"/>
      <c r="K35" s="135"/>
      <c r="L35" s="440"/>
      <c r="M35" s="440"/>
      <c r="N35" s="440"/>
      <c r="O35" s="440"/>
      <c r="P35" s="440"/>
      <c r="Q35" s="136"/>
      <c r="R35" s="137"/>
    </row>
    <row r="36" spans="1:19" s="29" customFormat="1" ht="15.75" x14ac:dyDescent="0.25">
      <c r="C36" s="426" t="s">
        <v>24</v>
      </c>
      <c r="D36" s="427"/>
      <c r="E36" s="427"/>
      <c r="F36" s="427"/>
      <c r="G36" s="427"/>
      <c r="L36" s="427" t="s">
        <v>25</v>
      </c>
      <c r="M36" s="427"/>
      <c r="N36" s="427"/>
      <c r="O36" s="427"/>
      <c r="P36" s="427"/>
      <c r="Q36" s="136"/>
      <c r="R36" s="137"/>
    </row>
    <row r="37" spans="1:19" s="29" customFormat="1" ht="15" customHeight="1" x14ac:dyDescent="0.2">
      <c r="C37" s="435"/>
      <c r="D37" s="436"/>
      <c r="E37" s="436"/>
      <c r="F37" s="436"/>
      <c r="G37" s="436"/>
      <c r="H37" s="135"/>
      <c r="I37" s="135"/>
      <c r="J37" s="135"/>
      <c r="K37" s="135"/>
      <c r="L37" s="439"/>
      <c r="M37" s="439"/>
      <c r="N37" s="439"/>
      <c r="O37" s="439"/>
      <c r="P37" s="439"/>
      <c r="Q37" s="136"/>
      <c r="R37" s="137"/>
    </row>
    <row r="38" spans="1:19" s="29" customFormat="1" ht="15" customHeight="1" x14ac:dyDescent="0.2">
      <c r="C38" s="437"/>
      <c r="D38" s="438"/>
      <c r="E38" s="438"/>
      <c r="F38" s="438"/>
      <c r="G38" s="438"/>
      <c r="H38" s="135"/>
      <c r="I38" s="135"/>
      <c r="J38" s="135"/>
      <c r="K38" s="135"/>
      <c r="L38" s="440"/>
      <c r="M38" s="440"/>
      <c r="N38" s="440"/>
      <c r="O38" s="440"/>
      <c r="P38" s="440"/>
      <c r="Q38" s="136"/>
      <c r="R38" s="137"/>
    </row>
    <row r="39" spans="1:19" s="29" customFormat="1" ht="15.75" x14ac:dyDescent="0.25">
      <c r="C39" s="426" t="s">
        <v>26</v>
      </c>
      <c r="D39" s="427"/>
      <c r="E39" s="427"/>
      <c r="F39" s="427"/>
      <c r="G39" s="427"/>
      <c r="L39" s="427" t="s">
        <v>27</v>
      </c>
      <c r="M39" s="427"/>
      <c r="N39" s="427"/>
      <c r="O39" s="427"/>
      <c r="P39" s="427"/>
      <c r="Q39" s="136"/>
      <c r="R39" s="137"/>
    </row>
    <row r="40" spans="1:19" s="29" customFormat="1" ht="16.5" thickBot="1" x14ac:dyDescent="0.3">
      <c r="C40" s="138"/>
      <c r="D40" s="139"/>
      <c r="E40" s="140"/>
      <c r="F40" s="140"/>
      <c r="G40" s="140"/>
      <c r="H40" s="140"/>
      <c r="I40" s="140"/>
      <c r="J40" s="140"/>
      <c r="K40" s="140"/>
      <c r="L40" s="140"/>
      <c r="M40" s="140"/>
      <c r="N40" s="141"/>
      <c r="O40" s="141"/>
      <c r="P40" s="141"/>
      <c r="Q40" s="142"/>
      <c r="R40" s="137"/>
    </row>
    <row r="41" spans="1:19" s="29" customFormat="1" ht="15.75" thickTop="1" x14ac:dyDescent="0.25">
      <c r="D41" s="143"/>
      <c r="R41" s="137"/>
    </row>
    <row r="42" spans="1:19" s="29" customFormat="1" x14ac:dyDescent="0.25">
      <c r="D42" s="143"/>
      <c r="R42" s="137"/>
    </row>
    <row r="43" spans="1:19" s="29" customFormat="1" ht="15" customHeight="1" x14ac:dyDescent="0.2">
      <c r="A43" s="481" t="s">
        <v>60</v>
      </c>
      <c r="B43" s="481"/>
      <c r="C43" s="481"/>
      <c r="D43" s="481"/>
      <c r="E43" s="481"/>
      <c r="F43" s="481"/>
      <c r="G43" s="481"/>
      <c r="H43" s="481"/>
      <c r="I43" s="481"/>
      <c r="J43" s="481"/>
      <c r="K43" s="481"/>
      <c r="L43" s="481"/>
      <c r="M43" s="481"/>
      <c r="N43" s="481"/>
      <c r="O43" s="481"/>
      <c r="P43" s="481"/>
      <c r="Q43" s="481"/>
      <c r="R43" s="481"/>
      <c r="S43" s="481"/>
    </row>
    <row r="44" spans="1:19" s="29" customFormat="1" ht="15" customHeight="1" x14ac:dyDescent="0.2">
      <c r="A44" s="481"/>
      <c r="B44" s="481"/>
      <c r="C44" s="481"/>
      <c r="D44" s="481"/>
      <c r="E44" s="481"/>
      <c r="F44" s="481"/>
      <c r="G44" s="481"/>
      <c r="H44" s="481"/>
      <c r="I44" s="481"/>
      <c r="J44" s="481"/>
      <c r="K44" s="481"/>
      <c r="L44" s="481"/>
      <c r="M44" s="481"/>
      <c r="N44" s="481"/>
      <c r="O44" s="481"/>
      <c r="P44" s="481"/>
      <c r="Q44" s="481"/>
      <c r="R44" s="481"/>
      <c r="S44" s="481"/>
    </row>
    <row r="45" spans="1:19" s="29" customFormat="1" ht="15" customHeight="1" x14ac:dyDescent="0.2">
      <c r="A45" s="481"/>
      <c r="B45" s="481"/>
      <c r="C45" s="481"/>
      <c r="D45" s="481"/>
      <c r="E45" s="481"/>
      <c r="F45" s="481"/>
      <c r="G45" s="481"/>
      <c r="H45" s="481"/>
      <c r="I45" s="481"/>
      <c r="J45" s="481"/>
      <c r="K45" s="481"/>
      <c r="L45" s="481"/>
      <c r="M45" s="481"/>
      <c r="N45" s="481"/>
      <c r="O45" s="481"/>
      <c r="P45" s="481"/>
      <c r="Q45" s="481"/>
      <c r="R45" s="481"/>
      <c r="S45" s="481"/>
    </row>
    <row r="46" spans="1:19" s="29" customFormat="1" ht="18" x14ac:dyDescent="0.25">
      <c r="A46" s="144"/>
      <c r="B46" s="144"/>
      <c r="C46" s="144"/>
      <c r="D46" s="145"/>
      <c r="E46" s="144"/>
      <c r="F46" s="144"/>
      <c r="G46" s="144"/>
      <c r="H46" s="144"/>
      <c r="I46" s="144"/>
      <c r="J46" s="144"/>
      <c r="K46" s="144"/>
      <c r="L46" s="144"/>
      <c r="M46" s="144"/>
      <c r="N46" s="144"/>
      <c r="O46" s="144"/>
      <c r="P46" s="144"/>
      <c r="Q46" s="144"/>
      <c r="R46" s="146"/>
    </row>
    <row r="47" spans="1:19" s="29" customFormat="1" ht="32.25" customHeight="1" x14ac:dyDescent="0.25">
      <c r="A47" s="144"/>
      <c r="B47" s="144"/>
      <c r="C47" s="144"/>
      <c r="D47" s="144"/>
      <c r="E47" s="144"/>
      <c r="F47" s="144"/>
      <c r="G47" s="144"/>
      <c r="H47" s="144"/>
      <c r="I47" s="144"/>
      <c r="J47" s="144"/>
      <c r="K47" s="144"/>
      <c r="L47" s="144"/>
      <c r="M47" s="144"/>
      <c r="N47" s="144"/>
    </row>
    <row r="48" spans="1:19" s="29" customFormat="1" ht="27.75" customHeight="1" x14ac:dyDescent="0.25">
      <c r="A48" s="147" t="s">
        <v>61</v>
      </c>
      <c r="B48" s="2"/>
      <c r="C48" s="144"/>
      <c r="D48" s="144"/>
      <c r="E48" s="144"/>
      <c r="F48" s="144"/>
      <c r="G48" s="147" t="s">
        <v>62</v>
      </c>
      <c r="H48" s="423"/>
      <c r="I48" s="423"/>
      <c r="J48" s="423"/>
      <c r="K48" s="423"/>
      <c r="L48" s="423"/>
      <c r="M48" s="144"/>
      <c r="N48" s="144"/>
      <c r="O48" s="144"/>
      <c r="P48" s="147" t="s">
        <v>22</v>
      </c>
      <c r="Q48" s="424"/>
      <c r="R48" s="424"/>
      <c r="S48" s="424"/>
    </row>
    <row r="49" spans="1:29" s="29" customFormat="1" ht="18" x14ac:dyDescent="0.25">
      <c r="A49" s="144"/>
      <c r="B49" s="144"/>
      <c r="C49" s="144"/>
      <c r="D49" s="144"/>
      <c r="E49" s="144"/>
      <c r="F49" s="144"/>
      <c r="G49" s="144"/>
      <c r="H49" s="144"/>
      <c r="I49" s="144"/>
      <c r="J49" s="144"/>
      <c r="K49" s="144"/>
      <c r="L49" s="144"/>
      <c r="M49" s="144"/>
      <c r="N49" s="144"/>
      <c r="O49" s="144"/>
      <c r="P49" s="144"/>
      <c r="Q49" s="144"/>
      <c r="R49" s="146"/>
    </row>
    <row r="50" spans="1:29" s="29" customFormat="1" ht="14.25" x14ac:dyDescent="0.2"/>
    <row r="51" spans="1:29" ht="18.75" x14ac:dyDescent="0.3">
      <c r="A51" s="148"/>
      <c r="B51" s="148"/>
      <c r="C51" s="148"/>
      <c r="D51" s="148"/>
      <c r="E51" s="148"/>
      <c r="F51" s="148"/>
      <c r="G51" s="148"/>
      <c r="H51" s="148"/>
      <c r="I51" s="148"/>
      <c r="J51" s="148"/>
      <c r="K51" s="148"/>
      <c r="L51" s="148"/>
      <c r="M51" s="148"/>
      <c r="N51" s="148"/>
      <c r="O51" s="148"/>
      <c r="P51" s="148"/>
      <c r="Q51" s="148"/>
      <c r="R51" s="149"/>
      <c r="U51" s="26"/>
      <c r="V51" s="26"/>
      <c r="X51" s="26"/>
      <c r="Z51" s="26"/>
      <c r="AB51" s="26"/>
      <c r="AC51" s="26"/>
    </row>
    <row r="52" spans="1:29" ht="32.450000000000003" customHeight="1" x14ac:dyDescent="0.25">
      <c r="A52" s="147" t="s">
        <v>63</v>
      </c>
      <c r="B52" s="423"/>
      <c r="C52" s="423"/>
      <c r="D52" s="423"/>
      <c r="E52" s="423"/>
      <c r="F52" s="425" t="s">
        <v>64</v>
      </c>
      <c r="G52" s="425"/>
      <c r="H52" s="423"/>
      <c r="I52" s="423"/>
      <c r="J52" s="423"/>
      <c r="K52" s="423"/>
      <c r="L52" s="423"/>
      <c r="M52" s="423"/>
      <c r="N52" s="425" t="s">
        <v>65</v>
      </c>
      <c r="O52" s="425"/>
      <c r="P52" s="423"/>
      <c r="Q52" s="423"/>
      <c r="R52" s="423"/>
      <c r="S52" s="423"/>
      <c r="U52" s="26"/>
      <c r="V52" s="26"/>
      <c r="X52" s="26"/>
      <c r="Z52" s="26"/>
      <c r="AB52" s="26"/>
      <c r="AC52" s="26"/>
    </row>
    <row r="53" spans="1:29" ht="15.75" thickBot="1" x14ac:dyDescent="0.3">
      <c r="U53" s="26"/>
      <c r="V53" s="118"/>
      <c r="X53" s="118"/>
      <c r="Z53" s="118"/>
      <c r="AB53" s="118"/>
      <c r="AC53" s="26"/>
    </row>
    <row r="54" spans="1:29" ht="69.75" customHeight="1" x14ac:dyDescent="0.25">
      <c r="C54" s="417" t="s">
        <v>69</v>
      </c>
      <c r="D54" s="418"/>
      <c r="E54" s="117"/>
      <c r="F54" s="410" t="s">
        <v>76</v>
      </c>
      <c r="G54" s="411"/>
      <c r="H54" s="117"/>
      <c r="I54" s="410" t="s">
        <v>116</v>
      </c>
      <c r="J54" s="411"/>
      <c r="K54" s="117"/>
      <c r="L54" s="419" t="s">
        <v>59</v>
      </c>
      <c r="M54" s="420"/>
      <c r="N54" s="117"/>
      <c r="O54" s="421" t="s">
        <v>67</v>
      </c>
      <c r="P54" s="422"/>
      <c r="Q54" s="117"/>
      <c r="R54" s="412" t="s">
        <v>68</v>
      </c>
      <c r="S54" s="413"/>
      <c r="T54" s="117"/>
      <c r="U54" s="26"/>
      <c r="V54" s="118"/>
      <c r="X54" s="118"/>
      <c r="Z54" s="118"/>
      <c r="AB54" s="118"/>
      <c r="AC54" s="26"/>
    </row>
    <row r="55" spans="1:29" x14ac:dyDescent="0.25">
      <c r="C55" s="119" t="s">
        <v>28</v>
      </c>
      <c r="D55" s="320">
        <f>Budget!C21</f>
        <v>0</v>
      </c>
      <c r="F55" s="119" t="s">
        <v>28</v>
      </c>
      <c r="G55" s="121">
        <f>Budget!D21</f>
        <v>0</v>
      </c>
      <c r="I55" s="119" t="s">
        <v>28</v>
      </c>
      <c r="J55" s="121">
        <f>Budget!G21</f>
        <v>0</v>
      </c>
      <c r="L55" s="119" t="s">
        <v>28</v>
      </c>
      <c r="M55" s="121">
        <f>Budget!F21</f>
        <v>0</v>
      </c>
      <c r="O55" s="119" t="s">
        <v>28</v>
      </c>
      <c r="P55" s="121">
        <f>Budget!G21</f>
        <v>0</v>
      </c>
      <c r="R55" s="119" t="s">
        <v>28</v>
      </c>
      <c r="S55" s="121">
        <f>Budget!H21</f>
        <v>0</v>
      </c>
      <c r="U55" s="26"/>
      <c r="V55" s="118"/>
      <c r="X55" s="118"/>
      <c r="Z55" s="118"/>
      <c r="AB55" s="118"/>
      <c r="AC55" s="26"/>
    </row>
    <row r="56" spans="1:29" x14ac:dyDescent="0.25">
      <c r="C56" s="122" t="s">
        <v>29</v>
      </c>
      <c r="D56" s="320">
        <f>'Qtr1 Expenditure Report'!C20</f>
        <v>0</v>
      </c>
      <c r="F56" s="122" t="s">
        <v>29</v>
      </c>
      <c r="G56" s="121">
        <f>'Qtr1 Expenditure Report'!F20</f>
        <v>0</v>
      </c>
      <c r="I56" s="122" t="s">
        <v>29</v>
      </c>
      <c r="J56" s="121">
        <f>'Qtr1 Expenditure Report'!I20</f>
        <v>0</v>
      </c>
      <c r="L56" s="122" t="s">
        <v>29</v>
      </c>
      <c r="M56" s="121">
        <f>'Qtr1 Expenditure Report'!L20</f>
        <v>0</v>
      </c>
      <c r="O56" s="122" t="s">
        <v>29</v>
      </c>
      <c r="P56" s="121">
        <f>'Qtr1 Expenditure Report'!O20</f>
        <v>0</v>
      </c>
      <c r="R56" s="122" t="s">
        <v>29</v>
      </c>
      <c r="S56" s="121">
        <f>'Qtr1 Expenditure Report'!R20</f>
        <v>0</v>
      </c>
      <c r="U56" s="26"/>
      <c r="V56" s="118"/>
      <c r="X56" s="118"/>
      <c r="Z56" s="118"/>
      <c r="AB56" s="118"/>
      <c r="AC56" s="26"/>
    </row>
    <row r="57" spans="1:29" x14ac:dyDescent="0.25">
      <c r="C57" s="122" t="s">
        <v>30</v>
      </c>
      <c r="D57" s="320">
        <f>'Qtr1 Expenditure Report'!D20</f>
        <v>0</v>
      </c>
      <c r="F57" s="122" t="s">
        <v>30</v>
      </c>
      <c r="G57" s="121">
        <f>'Qtr1 Expenditure Report'!G20</f>
        <v>0</v>
      </c>
      <c r="I57" s="122" t="s">
        <v>30</v>
      </c>
      <c r="J57" s="121">
        <f>'Qtr1 Expenditure Report'!J20</f>
        <v>0</v>
      </c>
      <c r="L57" s="122" t="s">
        <v>30</v>
      </c>
      <c r="M57" s="121">
        <f>'Qtr1 Expenditure Report'!M20</f>
        <v>0</v>
      </c>
      <c r="O57" s="122" t="s">
        <v>30</v>
      </c>
      <c r="P57" s="121">
        <f>'Qtr1 Expenditure Report'!P57</f>
        <v>0</v>
      </c>
      <c r="R57" s="122" t="s">
        <v>30</v>
      </c>
      <c r="S57" s="121">
        <f>'Qtr1 Expenditure Report'!S20</f>
        <v>0</v>
      </c>
      <c r="U57" s="26"/>
      <c r="V57" s="118"/>
      <c r="X57" s="118"/>
      <c r="Z57" s="118"/>
      <c r="AB57" s="118"/>
      <c r="AC57" s="26"/>
    </row>
    <row r="58" spans="1:29" x14ac:dyDescent="0.25">
      <c r="C58" s="122" t="s">
        <v>31</v>
      </c>
      <c r="D58" s="320">
        <f>'Qtr1 Expenditure Report'!E20</f>
        <v>0</v>
      </c>
      <c r="F58" s="122" t="s">
        <v>31</v>
      </c>
      <c r="G58" s="120">
        <f>'Qtr1 Expenditure Report'!H20</f>
        <v>0</v>
      </c>
      <c r="I58" s="122" t="s">
        <v>31</v>
      </c>
      <c r="J58" s="120">
        <f>'Qtr1 Expenditure Report'!K20</f>
        <v>0</v>
      </c>
      <c r="L58" s="122" t="s">
        <v>31</v>
      </c>
      <c r="M58" s="120">
        <f>'Qtr1 Expenditure Report'!N20</f>
        <v>0</v>
      </c>
      <c r="O58" s="122" t="s">
        <v>31</v>
      </c>
      <c r="P58" s="121">
        <f>'Qtr1 Expenditure Report'!Q20</f>
        <v>0</v>
      </c>
      <c r="R58" s="122" t="s">
        <v>31</v>
      </c>
      <c r="S58" s="121">
        <f>'Qtr1 Expenditure Report'!T20</f>
        <v>0</v>
      </c>
      <c r="U58" s="26"/>
      <c r="V58" s="118"/>
      <c r="X58" s="118"/>
      <c r="Z58" s="118"/>
      <c r="AB58" s="118"/>
      <c r="AC58" s="26"/>
    </row>
    <row r="59" spans="1:29" x14ac:dyDescent="0.25">
      <c r="C59" s="122" t="s">
        <v>32</v>
      </c>
      <c r="D59" s="320">
        <f>'Qtr2 Expenditure Report'!C20</f>
        <v>0</v>
      </c>
      <c r="F59" s="122" t="s">
        <v>32</v>
      </c>
      <c r="G59" s="120">
        <f>'Qtr2 Expenditure Report'!F20</f>
        <v>0</v>
      </c>
      <c r="I59" s="122" t="s">
        <v>32</v>
      </c>
      <c r="J59" s="120">
        <f>'Qtr2 Expenditure Report'!I20</f>
        <v>0</v>
      </c>
      <c r="L59" s="122" t="s">
        <v>32</v>
      </c>
      <c r="M59" s="120">
        <f>'Qtr2 Expenditure Report'!L20</f>
        <v>0</v>
      </c>
      <c r="O59" s="122" t="s">
        <v>32</v>
      </c>
      <c r="P59" s="121">
        <f>'Qtr2 Expenditure Report'!O20</f>
        <v>0</v>
      </c>
      <c r="R59" s="122" t="s">
        <v>32</v>
      </c>
      <c r="S59" s="121">
        <f>'Qtr2 Expenditure Report'!R20</f>
        <v>0</v>
      </c>
      <c r="U59" s="26"/>
      <c r="V59" s="118"/>
      <c r="X59" s="118"/>
      <c r="Z59" s="118"/>
      <c r="AB59" s="118"/>
      <c r="AC59" s="26"/>
    </row>
    <row r="60" spans="1:29" x14ac:dyDescent="0.25">
      <c r="C60" s="122" t="s">
        <v>33</v>
      </c>
      <c r="D60" s="320">
        <f>'Qtr2 Expenditure Report'!D20</f>
        <v>0</v>
      </c>
      <c r="F60" s="122" t="s">
        <v>33</v>
      </c>
      <c r="G60" s="120">
        <f>'Qtr2 Expenditure Report'!G20</f>
        <v>0</v>
      </c>
      <c r="I60" s="122" t="s">
        <v>33</v>
      </c>
      <c r="J60" s="120">
        <f>'Qtr2 Expenditure Report'!J20</f>
        <v>0</v>
      </c>
      <c r="L60" s="122" t="s">
        <v>33</v>
      </c>
      <c r="M60" s="120">
        <f>'Qtr2 Expenditure Report'!M20</f>
        <v>0</v>
      </c>
      <c r="O60" s="122" t="s">
        <v>33</v>
      </c>
      <c r="P60" s="121">
        <f>'Qtr2 Expenditure Report'!P20</f>
        <v>0</v>
      </c>
      <c r="R60" s="122" t="s">
        <v>33</v>
      </c>
      <c r="S60" s="121">
        <f>'Qtr2 Expenditure Report'!S20</f>
        <v>0</v>
      </c>
      <c r="U60" s="26"/>
      <c r="V60" s="118"/>
      <c r="X60" s="118"/>
      <c r="Z60" s="118"/>
      <c r="AB60" s="118"/>
      <c r="AC60" s="26"/>
    </row>
    <row r="61" spans="1:29" x14ac:dyDescent="0.25">
      <c r="C61" s="122" t="s">
        <v>34</v>
      </c>
      <c r="D61" s="320">
        <f>'Qtr2 Expenditure Report'!E20</f>
        <v>0</v>
      </c>
      <c r="F61" s="122" t="s">
        <v>34</v>
      </c>
      <c r="G61" s="120">
        <f>'Qtr2 Expenditure Report'!H20</f>
        <v>0</v>
      </c>
      <c r="I61" s="122" t="s">
        <v>34</v>
      </c>
      <c r="J61" s="120">
        <f>'Qtr2 Expenditure Report'!K20</f>
        <v>0</v>
      </c>
      <c r="L61" s="122" t="s">
        <v>34</v>
      </c>
      <c r="M61" s="120">
        <f>'Qtr2 Expenditure Report'!N20</f>
        <v>0</v>
      </c>
      <c r="O61" s="122" t="s">
        <v>34</v>
      </c>
      <c r="P61" s="121">
        <f>'Qtr2 Expenditure Report'!Q20</f>
        <v>0</v>
      </c>
      <c r="R61" s="122" t="s">
        <v>34</v>
      </c>
      <c r="S61" s="121">
        <f>'Qtr2 Expenditure Report'!T20</f>
        <v>0</v>
      </c>
      <c r="U61" s="26"/>
      <c r="V61" s="118"/>
      <c r="X61" s="118"/>
      <c r="Z61" s="118"/>
      <c r="AB61" s="118"/>
      <c r="AC61" s="26"/>
    </row>
    <row r="62" spans="1:29" x14ac:dyDescent="0.25">
      <c r="C62" s="122" t="s">
        <v>35</v>
      </c>
      <c r="D62" s="320">
        <f>'Qtr3 Expenditure Report'!C20</f>
        <v>0</v>
      </c>
      <c r="F62" s="122" t="s">
        <v>35</v>
      </c>
      <c r="G62" s="120">
        <f>'Qtr3 Expenditure Report'!F20</f>
        <v>0</v>
      </c>
      <c r="I62" s="122" t="s">
        <v>35</v>
      </c>
      <c r="J62" s="120">
        <f>'Qtr3 Expenditure Report'!I20</f>
        <v>0</v>
      </c>
      <c r="L62" s="122" t="s">
        <v>35</v>
      </c>
      <c r="M62" s="120">
        <f>'Qtr3 Expenditure Report'!L20</f>
        <v>0</v>
      </c>
      <c r="O62" s="122" t="s">
        <v>35</v>
      </c>
      <c r="P62" s="121">
        <f>'Qtr3 Expenditure Report'!O20</f>
        <v>0</v>
      </c>
      <c r="R62" s="122" t="s">
        <v>35</v>
      </c>
      <c r="S62" s="121">
        <f>'Qtr3 Expenditure Report'!R20</f>
        <v>0</v>
      </c>
      <c r="U62" s="26"/>
      <c r="V62" s="118"/>
      <c r="X62" s="118"/>
      <c r="Z62" s="118"/>
      <c r="AB62" s="118"/>
      <c r="AC62" s="26"/>
    </row>
    <row r="63" spans="1:29" x14ac:dyDescent="0.25">
      <c r="C63" s="122" t="s">
        <v>36</v>
      </c>
      <c r="D63" s="321">
        <f>'Qtr3 Expenditure Report'!D20</f>
        <v>0</v>
      </c>
      <c r="F63" s="122" t="s">
        <v>36</v>
      </c>
      <c r="G63" s="121">
        <f>'Qtr3 Expenditure Report'!G20</f>
        <v>0</v>
      </c>
      <c r="I63" s="122" t="s">
        <v>36</v>
      </c>
      <c r="J63" s="121">
        <f>'Qtr3 Expenditure Report'!J20</f>
        <v>0</v>
      </c>
      <c r="L63" s="122" t="s">
        <v>36</v>
      </c>
      <c r="M63" s="121">
        <f>'Qtr3 Expenditure Report'!M20</f>
        <v>0</v>
      </c>
      <c r="O63" s="122" t="s">
        <v>36</v>
      </c>
      <c r="P63" s="121">
        <f>'Qtr3 Expenditure Report'!P20</f>
        <v>0</v>
      </c>
      <c r="R63" s="122" t="s">
        <v>36</v>
      </c>
      <c r="S63" s="121">
        <f>'Qtr3 Expenditure Report'!S20</f>
        <v>0</v>
      </c>
      <c r="U63" s="26"/>
      <c r="V63" s="118"/>
      <c r="X63" s="118"/>
      <c r="Z63" s="118"/>
      <c r="AB63" s="118"/>
      <c r="AC63" s="26"/>
    </row>
    <row r="64" spans="1:29" x14ac:dyDescent="0.25">
      <c r="C64" s="122" t="s">
        <v>37</v>
      </c>
      <c r="D64" s="321">
        <f>'Qtr3 Expenditure Report'!E20</f>
        <v>0</v>
      </c>
      <c r="F64" s="122" t="s">
        <v>37</v>
      </c>
      <c r="G64" s="121">
        <f>'Qtr3 Expenditure Report'!H20</f>
        <v>0</v>
      </c>
      <c r="I64" s="122" t="s">
        <v>37</v>
      </c>
      <c r="J64" s="121">
        <f>'Qtr3 Expenditure Report'!K20</f>
        <v>0</v>
      </c>
      <c r="L64" s="122" t="s">
        <v>37</v>
      </c>
      <c r="M64" s="121">
        <f>'Qtr3 Expenditure Report'!N20</f>
        <v>0</v>
      </c>
      <c r="O64" s="122" t="s">
        <v>37</v>
      </c>
      <c r="P64" s="121">
        <f>'Qtr3 Expenditure Report'!Q20</f>
        <v>0</v>
      </c>
      <c r="R64" s="122" t="s">
        <v>37</v>
      </c>
      <c r="S64" s="121">
        <f>'Qtr3 Expenditure Report'!T20</f>
        <v>0</v>
      </c>
      <c r="U64" s="26"/>
      <c r="V64" s="118"/>
      <c r="X64" s="118"/>
      <c r="Z64" s="118"/>
      <c r="AB64" s="118"/>
      <c r="AC64" s="26"/>
    </row>
    <row r="65" spans="1:29" x14ac:dyDescent="0.25">
      <c r="C65" s="122" t="s">
        <v>38</v>
      </c>
      <c r="D65" s="321">
        <f>'Qtr4 Expenditure Report'!C20</f>
        <v>0</v>
      </c>
      <c r="F65" s="122" t="s">
        <v>38</v>
      </c>
      <c r="G65" s="121">
        <f>'Qtr4 Expenditure Report'!F20</f>
        <v>0</v>
      </c>
      <c r="I65" s="122" t="s">
        <v>38</v>
      </c>
      <c r="J65" s="121">
        <f>'Qtr4 Expenditure Report'!I20</f>
        <v>0</v>
      </c>
      <c r="L65" s="122" t="s">
        <v>38</v>
      </c>
      <c r="M65" s="121">
        <f>'Qtr4 Expenditure Report'!L20</f>
        <v>0</v>
      </c>
      <c r="O65" s="122" t="s">
        <v>38</v>
      </c>
      <c r="P65" s="121">
        <f>'Qtr4 Expenditure Report'!O20</f>
        <v>0</v>
      </c>
      <c r="R65" s="122" t="s">
        <v>38</v>
      </c>
      <c r="S65" s="121">
        <f>'Qtr4 Expenditure Report'!R20</f>
        <v>0</v>
      </c>
      <c r="U65" s="26"/>
      <c r="V65" s="118"/>
      <c r="X65" s="118"/>
      <c r="Z65" s="118"/>
      <c r="AB65" s="118"/>
      <c r="AC65" s="26"/>
    </row>
    <row r="66" spans="1:29" x14ac:dyDescent="0.25">
      <c r="C66" s="122" t="s">
        <v>39</v>
      </c>
      <c r="D66" s="321">
        <f>'Qtr4 Expenditure Report'!D20</f>
        <v>0</v>
      </c>
      <c r="F66" s="122" t="s">
        <v>39</v>
      </c>
      <c r="G66" s="121">
        <f>'Qtr4 Expenditure Report'!G20</f>
        <v>0</v>
      </c>
      <c r="I66" s="122" t="s">
        <v>39</v>
      </c>
      <c r="J66" s="121">
        <f>'Qtr4 Expenditure Report'!J20</f>
        <v>0</v>
      </c>
      <c r="L66" s="122" t="s">
        <v>39</v>
      </c>
      <c r="M66" s="121">
        <f>'Qtr4 Expenditure Report'!M20</f>
        <v>0</v>
      </c>
      <c r="O66" s="122" t="s">
        <v>39</v>
      </c>
      <c r="P66" s="121">
        <f>'Qtr4 Expenditure Report'!P20</f>
        <v>0</v>
      </c>
      <c r="R66" s="122" t="s">
        <v>39</v>
      </c>
      <c r="S66" s="121">
        <f>'Qtr4 Expenditure Report'!S20</f>
        <v>0</v>
      </c>
      <c r="U66" s="26"/>
      <c r="V66" s="118"/>
      <c r="X66" s="118"/>
      <c r="Z66" s="118"/>
      <c r="AB66" s="118"/>
      <c r="AC66" s="26"/>
    </row>
    <row r="67" spans="1:29" x14ac:dyDescent="0.25">
      <c r="C67" s="122" t="s">
        <v>40</v>
      </c>
      <c r="D67" s="321">
        <f>'Qtr4 Expenditure Report'!E20</f>
        <v>0</v>
      </c>
      <c r="F67" s="122" t="s">
        <v>40</v>
      </c>
      <c r="G67" s="121">
        <f>'Qtr4 Expenditure Report'!H20</f>
        <v>0</v>
      </c>
      <c r="I67" s="122" t="s">
        <v>40</v>
      </c>
      <c r="J67" s="121">
        <f>'Qtr4 Expenditure Report'!K20</f>
        <v>0</v>
      </c>
      <c r="L67" s="122" t="s">
        <v>40</v>
      </c>
      <c r="M67" s="121">
        <f>'Qtr4 Expenditure Report'!N20</f>
        <v>0</v>
      </c>
      <c r="O67" s="122" t="s">
        <v>40</v>
      </c>
      <c r="P67" s="121">
        <f>'Qtr4 Expenditure Report'!Q20</f>
        <v>0</v>
      </c>
      <c r="R67" s="122" t="s">
        <v>40</v>
      </c>
      <c r="S67" s="121">
        <f>'Qtr4 Expenditure Report'!T20</f>
        <v>0</v>
      </c>
      <c r="U67" s="26"/>
      <c r="V67" s="118"/>
      <c r="X67" s="118"/>
      <c r="Z67" s="118"/>
      <c r="AB67" s="118"/>
      <c r="AC67" s="26"/>
    </row>
    <row r="68" spans="1:29" x14ac:dyDescent="0.25">
      <c r="C68" s="119"/>
      <c r="D68" s="322"/>
      <c r="F68" s="119"/>
      <c r="G68" s="123"/>
      <c r="I68" s="119"/>
      <c r="J68" s="123"/>
      <c r="L68" s="119"/>
      <c r="M68" s="123"/>
      <c r="O68" s="119"/>
      <c r="P68" s="123"/>
      <c r="R68" s="119"/>
      <c r="S68" s="123"/>
      <c r="U68" s="26"/>
      <c r="V68" s="118"/>
      <c r="X68" s="118"/>
      <c r="Z68" s="118"/>
      <c r="AB68" s="118"/>
      <c r="AC68" s="26"/>
    </row>
    <row r="69" spans="1:29" x14ac:dyDescent="0.25">
      <c r="C69" s="122" t="s">
        <v>73</v>
      </c>
      <c r="D69" s="323">
        <f>SUM(D56:D67)</f>
        <v>0</v>
      </c>
      <c r="F69" s="122" t="s">
        <v>73</v>
      </c>
      <c r="G69" s="124">
        <f>SUM(G56:G67)</f>
        <v>0</v>
      </c>
      <c r="I69" s="122" t="s">
        <v>73</v>
      </c>
      <c r="J69" s="124">
        <f>SUM(J56:J67)</f>
        <v>0</v>
      </c>
      <c r="L69" s="122" t="s">
        <v>73</v>
      </c>
      <c r="M69" s="124">
        <f>SUM(M56:M67)</f>
        <v>0</v>
      </c>
      <c r="O69" s="122" t="s">
        <v>73</v>
      </c>
      <c r="P69" s="124">
        <f>SUM(P56:P67)</f>
        <v>0</v>
      </c>
      <c r="R69" s="122" t="s">
        <v>73</v>
      </c>
      <c r="S69" s="124">
        <f>SUM(S56:S67)</f>
        <v>0</v>
      </c>
      <c r="U69" s="26"/>
      <c r="V69" s="118"/>
      <c r="X69" s="118"/>
      <c r="Z69" s="118"/>
      <c r="AB69" s="118"/>
      <c r="AC69" s="26"/>
    </row>
    <row r="70" spans="1:29" x14ac:dyDescent="0.25">
      <c r="C70" s="119"/>
      <c r="D70" s="322"/>
      <c r="F70" s="119"/>
      <c r="G70" s="123"/>
      <c r="I70" s="119"/>
      <c r="J70" s="123"/>
      <c r="L70" s="119"/>
      <c r="M70" s="123"/>
      <c r="O70" s="119"/>
      <c r="P70" s="123"/>
      <c r="R70" s="119"/>
      <c r="S70" s="125"/>
      <c r="U70" s="26"/>
      <c r="V70" s="118"/>
      <c r="X70" s="118"/>
      <c r="Z70" s="118"/>
      <c r="AB70" s="118"/>
      <c r="AC70" s="26"/>
    </row>
    <row r="71" spans="1:29" ht="15.75" thickBot="1" x14ac:dyDescent="0.3">
      <c r="A71" s="1"/>
      <c r="B71" s="1"/>
      <c r="C71" s="126" t="s">
        <v>74</v>
      </c>
      <c r="D71" s="324">
        <f>D55-D69</f>
        <v>0</v>
      </c>
      <c r="E71" s="128"/>
      <c r="F71" s="126" t="s">
        <v>74</v>
      </c>
      <c r="G71" s="127">
        <f>G55-G69</f>
        <v>0</v>
      </c>
      <c r="I71" s="126" t="s">
        <v>74</v>
      </c>
      <c r="J71" s="127">
        <f>J55-J69</f>
        <v>0</v>
      </c>
      <c r="L71" s="126" t="s">
        <v>74</v>
      </c>
      <c r="M71" s="127">
        <f>M55-M69</f>
        <v>0</v>
      </c>
      <c r="O71" s="126" t="s">
        <v>74</v>
      </c>
      <c r="P71" s="127">
        <f>P55-P69</f>
        <v>0</v>
      </c>
      <c r="R71" s="126" t="s">
        <v>74</v>
      </c>
      <c r="S71" s="127">
        <f>S55-S69</f>
        <v>0</v>
      </c>
      <c r="U71" s="26"/>
      <c r="V71" s="26"/>
      <c r="X71" s="26"/>
      <c r="Z71" s="26"/>
      <c r="AB71" s="26"/>
      <c r="AC71" s="26"/>
    </row>
    <row r="72" spans="1:29" x14ac:dyDescent="0.25">
      <c r="U72" s="26"/>
      <c r="V72" s="118"/>
      <c r="X72" s="118"/>
      <c r="Z72" s="118"/>
      <c r="AB72" s="118"/>
      <c r="AC72" s="26"/>
    </row>
    <row r="73" spans="1:29" x14ac:dyDescent="0.25">
      <c r="U73" s="26"/>
      <c r="V73" s="118"/>
      <c r="X73" s="118"/>
      <c r="Z73" s="118"/>
      <c r="AB73" s="118"/>
      <c r="AC73" s="26"/>
    </row>
    <row r="74" spans="1:29" x14ac:dyDescent="0.25">
      <c r="U74" s="26"/>
      <c r="V74" s="118"/>
      <c r="X74" s="118"/>
      <c r="Z74" s="118"/>
      <c r="AB74" s="118"/>
      <c r="AC74" s="26"/>
    </row>
    <row r="75" spans="1:29" x14ac:dyDescent="0.25">
      <c r="U75" s="26"/>
      <c r="V75" s="118"/>
      <c r="X75" s="118"/>
      <c r="Z75" s="118"/>
      <c r="AB75" s="118"/>
      <c r="AC75" s="26"/>
    </row>
    <row r="76" spans="1:29" x14ac:dyDescent="0.25">
      <c r="U76" s="26"/>
      <c r="V76" s="118"/>
      <c r="X76" s="118"/>
      <c r="Z76" s="118"/>
      <c r="AB76" s="118"/>
      <c r="AC76" s="26"/>
    </row>
    <row r="77" spans="1:29" x14ac:dyDescent="0.25">
      <c r="U77" s="26"/>
      <c r="V77" s="118"/>
      <c r="X77" s="118"/>
      <c r="Z77" s="118"/>
      <c r="AB77" s="118"/>
      <c r="AC77" s="26"/>
    </row>
    <row r="78" spans="1:29" x14ac:dyDescent="0.25">
      <c r="U78" s="26"/>
      <c r="V78" s="118"/>
      <c r="X78" s="118"/>
      <c r="Z78" s="118"/>
      <c r="AB78" s="118"/>
      <c r="AC78" s="26"/>
    </row>
    <row r="79" spans="1:29" x14ac:dyDescent="0.25">
      <c r="U79" s="26"/>
      <c r="V79" s="118"/>
      <c r="X79" s="118"/>
      <c r="Z79" s="118"/>
      <c r="AB79" s="118"/>
      <c r="AC79" s="26"/>
    </row>
    <row r="80" spans="1:29" x14ac:dyDescent="0.25">
      <c r="U80" s="26"/>
      <c r="V80" s="118"/>
      <c r="X80" s="118"/>
      <c r="Z80" s="118"/>
      <c r="AB80" s="118"/>
      <c r="AC80" s="26"/>
    </row>
    <row r="81" spans="21:29" x14ac:dyDescent="0.25">
      <c r="U81" s="26"/>
      <c r="V81" s="118"/>
      <c r="X81" s="118"/>
      <c r="Z81" s="118"/>
      <c r="AB81" s="118"/>
      <c r="AC81" s="26"/>
    </row>
    <row r="82" spans="21:29" x14ac:dyDescent="0.25">
      <c r="U82" s="26"/>
      <c r="V82" s="118"/>
      <c r="X82" s="118"/>
      <c r="Z82" s="118"/>
      <c r="AB82" s="118"/>
      <c r="AC82" s="26"/>
    </row>
  </sheetData>
  <sheetProtection selectLockedCells="1"/>
  <protectedRanges>
    <protectedRange sqref="Y11:Y19 AA11:AA19 I12:K19" name="Data"/>
    <protectedRange sqref="F23 F25" name="MATCH FVPSA_2"/>
    <protectedRange sqref="O23 O25" name="MATCH DVTF_2"/>
    <protectedRange sqref="F24 F22" name="Match FVPSA_1_1"/>
    <protectedRange sqref="O24 O26 O22" name="MATCH DVTF_1_1"/>
    <protectedRange sqref="O29:O30" name="MATCH DVTF_1_1_1"/>
    <protectedRange sqref="D34" name="Q2 Printed Name_1"/>
    <protectedRange sqref="H34:K34" name="Title_1"/>
    <protectedRange sqref="H37:K37" name="Date_1"/>
    <protectedRange sqref="C12:H19" name="Data_1"/>
    <protectedRange sqref="L23" name="MATCH FVPSA_2_1"/>
    <protectedRange sqref="U11:W11 L12:W19" name="Data_2"/>
  </protectedRanges>
  <mergeCells count="51">
    <mergeCell ref="C33:Q33"/>
    <mergeCell ref="O27:Q27"/>
    <mergeCell ref="O22:Q22"/>
    <mergeCell ref="O23:Q23"/>
    <mergeCell ref="O24:Q24"/>
    <mergeCell ref="O25:Q25"/>
    <mergeCell ref="L26:N26"/>
    <mergeCell ref="L27:N27"/>
    <mergeCell ref="L28:N28"/>
    <mergeCell ref="L22:N22"/>
    <mergeCell ref="L23:N23"/>
    <mergeCell ref="L24:N24"/>
    <mergeCell ref="L25:N25"/>
    <mergeCell ref="O28:Q28"/>
    <mergeCell ref="A1:AD1"/>
    <mergeCell ref="A2:AD2"/>
    <mergeCell ref="C21:E21"/>
    <mergeCell ref="F21:H21"/>
    <mergeCell ref="L21:N21"/>
    <mergeCell ref="O21:Q21"/>
    <mergeCell ref="R21:T21"/>
    <mergeCell ref="C9:E9"/>
    <mergeCell ref="F9:H9"/>
    <mergeCell ref="L9:N9"/>
    <mergeCell ref="O9:Q9"/>
    <mergeCell ref="I21:K21"/>
    <mergeCell ref="R9:T9"/>
    <mergeCell ref="I9:K9"/>
    <mergeCell ref="B6:E6"/>
    <mergeCell ref="C54:D54"/>
    <mergeCell ref="F54:G54"/>
    <mergeCell ref="L54:M54"/>
    <mergeCell ref="O54:P54"/>
    <mergeCell ref="A43:S45"/>
    <mergeCell ref="H48:L48"/>
    <mergeCell ref="Q48:S48"/>
    <mergeCell ref="B52:E52"/>
    <mergeCell ref="F52:G52"/>
    <mergeCell ref="H52:M52"/>
    <mergeCell ref="I54:J54"/>
    <mergeCell ref="N52:O52"/>
    <mergeCell ref="R54:S54"/>
    <mergeCell ref="P52:S52"/>
    <mergeCell ref="C39:G39"/>
    <mergeCell ref="L39:P39"/>
    <mergeCell ref="C34:G35"/>
    <mergeCell ref="L34:P35"/>
    <mergeCell ref="C36:G36"/>
    <mergeCell ref="C37:G38"/>
    <mergeCell ref="L37:P38"/>
    <mergeCell ref="L36:P36"/>
  </mergeCells>
  <pageMargins left="0.7" right="0.7" top="0.75" bottom="0.75" header="0.3" footer="0.3"/>
  <pageSetup scale="29" orientation="landscape" r:id="rId1"/>
  <rowBreaks count="2" manualBreakCount="2">
    <brk id="53" max="16383" man="1"/>
    <brk id="71" max="16383" man="1"/>
  </rowBreaks>
  <colBreaks count="1" manualBreakCount="1">
    <brk id="20" max="1048575" man="1"/>
  </colBreaks>
  <ignoredErrors>
    <ignoredError sqref="B20" unlocked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0AF46E-E0EB-4E73-9BF1-797370A606F4}">
  <sheetPr>
    <tabColor rgb="FFC13FFB"/>
  </sheetPr>
  <dimension ref="A1:AF89"/>
  <sheetViews>
    <sheetView showGridLines="0" topLeftCell="D1" zoomScale="80" zoomScaleNormal="80" workbookViewId="0">
      <selection activeCell="Y11" sqref="Y11"/>
    </sheetView>
  </sheetViews>
  <sheetFormatPr defaultColWidth="9.140625" defaultRowHeight="15" x14ac:dyDescent="0.25"/>
  <cols>
    <col min="1" max="1" width="34.140625" style="26" customWidth="1"/>
    <col min="2" max="2" width="27" style="26" customWidth="1"/>
    <col min="3" max="20" width="15" style="26" customWidth="1"/>
    <col min="21" max="21" width="16.7109375" style="150" customWidth="1"/>
    <col min="22" max="22" width="11.7109375" style="152" customWidth="1"/>
    <col min="23" max="23" width="16.7109375" style="26" customWidth="1"/>
    <col min="24" max="24" width="11.7109375" style="152" customWidth="1"/>
    <col min="25" max="25" width="16.7109375" style="26" customWidth="1"/>
    <col min="26" max="26" width="11.7109375" style="152" customWidth="1"/>
    <col min="27" max="27" width="16.7109375" style="26" customWidth="1"/>
    <col min="28" max="28" width="11.7109375" style="152" customWidth="1"/>
    <col min="29" max="29" width="16.5703125" style="150" customWidth="1"/>
    <col min="30" max="30" width="19.5703125" style="26" customWidth="1"/>
    <col min="31" max="16384" width="9.140625" style="26"/>
  </cols>
  <sheetData>
    <row r="1" spans="1:32" ht="30" x14ac:dyDescent="0.4">
      <c r="A1" s="445" t="s">
        <v>0</v>
      </c>
      <c r="B1" s="445"/>
      <c r="C1" s="445"/>
      <c r="D1" s="445"/>
      <c r="E1" s="445"/>
      <c r="F1" s="445"/>
      <c r="G1" s="445"/>
      <c r="H1" s="445"/>
      <c r="I1" s="445"/>
      <c r="J1" s="445"/>
      <c r="K1" s="445"/>
      <c r="L1" s="445"/>
      <c r="M1" s="445"/>
      <c r="N1" s="445"/>
      <c r="O1" s="445"/>
      <c r="P1" s="445"/>
      <c r="Q1" s="445"/>
      <c r="R1" s="445"/>
      <c r="S1" s="445"/>
      <c r="T1" s="445"/>
      <c r="U1" s="445"/>
      <c r="V1" s="445"/>
      <c r="W1" s="445"/>
      <c r="X1" s="445"/>
      <c r="Y1" s="445"/>
      <c r="Z1" s="445"/>
      <c r="AA1" s="445"/>
      <c r="AB1" s="445"/>
      <c r="AC1" s="445"/>
      <c r="AD1" s="445"/>
      <c r="AE1" s="25"/>
      <c r="AF1" s="25"/>
    </row>
    <row r="2" spans="1:32" ht="20.25" x14ac:dyDescent="0.3">
      <c r="A2" s="446" t="s">
        <v>126</v>
      </c>
      <c r="B2" s="446"/>
      <c r="C2" s="446"/>
      <c r="D2" s="446"/>
      <c r="E2" s="446"/>
      <c r="F2" s="446"/>
      <c r="G2" s="446"/>
      <c r="H2" s="446"/>
      <c r="I2" s="446"/>
      <c r="J2" s="446"/>
      <c r="K2" s="446"/>
      <c r="L2" s="446"/>
      <c r="M2" s="446"/>
      <c r="N2" s="446"/>
      <c r="O2" s="446"/>
      <c r="P2" s="446"/>
      <c r="Q2" s="446"/>
      <c r="R2" s="446"/>
      <c r="S2" s="446"/>
      <c r="T2" s="446"/>
      <c r="U2" s="446"/>
      <c r="V2" s="446"/>
      <c r="W2" s="446"/>
      <c r="X2" s="446"/>
      <c r="Y2" s="446"/>
      <c r="Z2" s="446"/>
      <c r="AA2" s="446"/>
      <c r="AB2" s="446"/>
      <c r="AC2" s="446"/>
      <c r="AD2" s="446"/>
      <c r="AE2" s="27"/>
      <c r="AF2" s="27"/>
    </row>
    <row r="3" spans="1:32" ht="20.25" x14ac:dyDescent="0.3">
      <c r="A3" s="13"/>
      <c r="B3" s="13"/>
      <c r="C3" s="13"/>
      <c r="D3" s="13"/>
      <c r="E3" s="13"/>
      <c r="F3" s="13"/>
      <c r="G3" s="13"/>
      <c r="H3" s="13"/>
      <c r="I3" s="13"/>
      <c r="J3" s="13"/>
      <c r="K3" s="13"/>
      <c r="L3" s="13"/>
      <c r="M3" s="13"/>
      <c r="N3" s="13"/>
      <c r="O3" s="13"/>
      <c r="P3" s="13"/>
      <c r="Q3" s="13"/>
      <c r="R3" s="13"/>
      <c r="S3" s="13"/>
      <c r="T3" s="13"/>
      <c r="U3" s="13"/>
      <c r="V3" s="13"/>
      <c r="W3" s="13"/>
      <c r="X3" s="13"/>
      <c r="Y3" s="13"/>
      <c r="Z3" s="13"/>
      <c r="AA3" s="13"/>
      <c r="AB3" s="13"/>
      <c r="AC3" s="13"/>
      <c r="AD3" s="13"/>
      <c r="AE3" s="28"/>
      <c r="AF3" s="28"/>
    </row>
    <row r="4" spans="1:32" ht="15.75" x14ac:dyDescent="0.25">
      <c r="A4" s="14" t="s">
        <v>66</v>
      </c>
      <c r="B4" s="30" t="str">
        <f>Budget!B4</f>
        <v>24-25</v>
      </c>
      <c r="C4" s="13"/>
      <c r="D4" s="13"/>
      <c r="E4" s="13"/>
      <c r="F4" s="13"/>
      <c r="G4" s="13"/>
      <c r="H4" s="13"/>
      <c r="I4" s="13"/>
      <c r="J4" s="13"/>
      <c r="K4" s="13"/>
      <c r="L4" s="13"/>
      <c r="M4" s="13"/>
      <c r="N4" s="13"/>
      <c r="O4" s="13"/>
      <c r="P4" s="13"/>
      <c r="Q4" s="13"/>
      <c r="R4" s="13"/>
      <c r="S4" s="13"/>
      <c r="T4" s="13"/>
      <c r="U4" s="13"/>
      <c r="V4" s="13"/>
      <c r="W4" s="31"/>
      <c r="X4" s="31"/>
      <c r="Y4" s="31"/>
      <c r="Z4" s="31"/>
      <c r="AA4" s="31"/>
      <c r="AB4" s="31"/>
      <c r="AC4" s="31"/>
      <c r="AD4" s="31"/>
    </row>
    <row r="5" spans="1:32" ht="15.75" x14ac:dyDescent="0.25">
      <c r="A5" s="13"/>
      <c r="B5" s="13"/>
      <c r="C5" s="13"/>
      <c r="D5" s="13"/>
      <c r="E5" s="13"/>
      <c r="F5" s="13"/>
      <c r="G5" s="13"/>
      <c r="H5" s="13"/>
      <c r="I5" s="13"/>
      <c r="J5" s="13"/>
      <c r="K5" s="13"/>
      <c r="L5" s="13"/>
      <c r="M5" s="13"/>
      <c r="N5" s="13"/>
      <c r="O5" s="13"/>
      <c r="P5" s="13"/>
      <c r="Q5" s="13"/>
      <c r="R5" s="13"/>
      <c r="S5" s="13"/>
      <c r="T5" s="13"/>
      <c r="U5" s="13"/>
      <c r="V5" s="13"/>
      <c r="W5" s="31"/>
      <c r="X5" s="31"/>
      <c r="Y5" s="31"/>
      <c r="Z5" s="31"/>
      <c r="AA5" s="31"/>
      <c r="AB5" s="31"/>
      <c r="AC5" s="31"/>
      <c r="AD5" s="31"/>
    </row>
    <row r="6" spans="1:32" ht="18" x14ac:dyDescent="0.25">
      <c r="A6" s="14" t="s">
        <v>1</v>
      </c>
      <c r="B6" s="444">
        <f>Budget!B6</f>
        <v>0</v>
      </c>
      <c r="C6" s="444"/>
      <c r="D6" s="444"/>
      <c r="E6" s="444"/>
      <c r="F6" s="14" t="s">
        <v>2</v>
      </c>
      <c r="G6" s="32">
        <f>Budget!G6</f>
        <v>0</v>
      </c>
      <c r="H6" s="13"/>
      <c r="I6" s="13"/>
      <c r="J6" s="13"/>
      <c r="K6" s="13"/>
      <c r="L6" s="13"/>
      <c r="M6" s="13"/>
      <c r="N6" s="13"/>
      <c r="O6" s="13"/>
      <c r="P6" s="13"/>
      <c r="Q6" s="13"/>
      <c r="R6" s="13"/>
      <c r="S6" s="13"/>
      <c r="T6" s="13"/>
      <c r="U6" s="33"/>
      <c r="V6" s="13"/>
      <c r="W6" s="31"/>
      <c r="X6" s="31"/>
      <c r="Y6" s="31"/>
      <c r="Z6" s="31"/>
      <c r="AA6" s="31"/>
      <c r="AB6" s="31"/>
      <c r="AC6" s="31"/>
      <c r="AD6" s="31"/>
    </row>
    <row r="7" spans="1:32" ht="15.75" x14ac:dyDescent="0.25">
      <c r="A7" s="13"/>
      <c r="B7" s="13"/>
      <c r="C7" s="13"/>
      <c r="D7" s="13"/>
      <c r="E7" s="13"/>
      <c r="F7" s="13"/>
      <c r="G7" s="13"/>
      <c r="H7" s="13"/>
      <c r="I7" s="13"/>
      <c r="J7" s="13"/>
      <c r="K7" s="13"/>
      <c r="L7" s="13"/>
      <c r="M7" s="13"/>
      <c r="N7" s="13"/>
      <c r="O7" s="13"/>
      <c r="P7" s="13"/>
      <c r="Q7" s="13"/>
      <c r="R7" s="13"/>
      <c r="S7" s="13"/>
      <c r="T7" s="13"/>
      <c r="U7" s="13"/>
      <c r="V7" s="13"/>
      <c r="W7" s="31"/>
      <c r="X7" s="31"/>
      <c r="Y7" s="31"/>
      <c r="Z7" s="31"/>
      <c r="AA7" s="31"/>
      <c r="AB7" s="31"/>
      <c r="AC7" s="31"/>
      <c r="AD7" s="31"/>
    </row>
    <row r="8" spans="1:32" ht="16.5" thickBot="1" x14ac:dyDescent="0.3">
      <c r="A8" s="13"/>
      <c r="B8" s="13"/>
      <c r="C8" s="13"/>
      <c r="D8" s="13"/>
      <c r="E8" s="13"/>
      <c r="F8" s="13"/>
      <c r="G8" s="13"/>
      <c r="H8" s="383"/>
      <c r="I8" s="13"/>
      <c r="J8" s="13"/>
      <c r="K8" s="13"/>
      <c r="L8" s="13"/>
      <c r="M8" s="13"/>
      <c r="N8" s="13"/>
      <c r="O8" s="13"/>
      <c r="P8" s="13"/>
      <c r="Q8" s="13"/>
      <c r="R8" s="13"/>
      <c r="S8" s="13"/>
      <c r="T8" s="13"/>
      <c r="U8" s="13"/>
      <c r="V8" s="13"/>
      <c r="W8" s="31"/>
      <c r="X8" s="31"/>
      <c r="Y8" s="31"/>
      <c r="Z8" s="31"/>
      <c r="AA8" s="31"/>
      <c r="AB8" s="31"/>
      <c r="AC8" s="31"/>
      <c r="AD8" s="31"/>
    </row>
    <row r="9" spans="1:32" ht="55.9" customHeight="1" thickBot="1" x14ac:dyDescent="0.3">
      <c r="A9" s="34" t="s">
        <v>3</v>
      </c>
      <c r="B9" s="35"/>
      <c r="C9" s="494" t="s">
        <v>110</v>
      </c>
      <c r="D9" s="461"/>
      <c r="E9" s="462"/>
      <c r="F9" s="463" t="s">
        <v>103</v>
      </c>
      <c r="G9" s="464"/>
      <c r="H9" s="465"/>
      <c r="I9" s="472" t="s">
        <v>107</v>
      </c>
      <c r="J9" s="473"/>
      <c r="K9" s="474"/>
      <c r="L9" s="466" t="s">
        <v>59</v>
      </c>
      <c r="M9" s="467"/>
      <c r="N9" s="468"/>
      <c r="O9" s="469" t="s">
        <v>105</v>
      </c>
      <c r="P9" s="470"/>
      <c r="Q9" s="471"/>
      <c r="R9" s="491" t="s">
        <v>139</v>
      </c>
      <c r="S9" s="479"/>
      <c r="T9" s="492"/>
      <c r="U9" s="36" t="s">
        <v>4</v>
      </c>
      <c r="V9" s="37" t="s">
        <v>5</v>
      </c>
      <c r="W9" s="153" t="s">
        <v>6</v>
      </c>
      <c r="X9" s="37" t="s">
        <v>5</v>
      </c>
      <c r="Y9" s="153" t="s">
        <v>7</v>
      </c>
      <c r="Z9" s="37" t="s">
        <v>5</v>
      </c>
      <c r="AA9" s="153" t="s">
        <v>8</v>
      </c>
      <c r="AB9" s="37" t="s">
        <v>5</v>
      </c>
      <c r="AC9" s="154" t="s">
        <v>9</v>
      </c>
      <c r="AD9" s="155" t="s">
        <v>10</v>
      </c>
    </row>
    <row r="10" spans="1:32" ht="16.5" thickBot="1" x14ac:dyDescent="0.3">
      <c r="A10" s="34"/>
      <c r="B10" s="268" t="s">
        <v>11</v>
      </c>
      <c r="C10" s="38" t="s">
        <v>44</v>
      </c>
      <c r="D10" s="39" t="s">
        <v>45</v>
      </c>
      <c r="E10" s="156" t="s">
        <v>46</v>
      </c>
      <c r="F10" s="269" t="s">
        <v>44</v>
      </c>
      <c r="G10" s="270" t="s">
        <v>45</v>
      </c>
      <c r="H10" s="271" t="s">
        <v>46</v>
      </c>
      <c r="I10" s="41" t="s">
        <v>44</v>
      </c>
      <c r="J10" s="42" t="s">
        <v>45</v>
      </c>
      <c r="K10" s="43" t="s">
        <v>46</v>
      </c>
      <c r="L10" s="45" t="s">
        <v>44</v>
      </c>
      <c r="M10" s="45" t="s">
        <v>45</v>
      </c>
      <c r="N10" s="157" t="s">
        <v>46</v>
      </c>
      <c r="O10" s="47" t="s">
        <v>44</v>
      </c>
      <c r="P10" s="48" t="s">
        <v>45</v>
      </c>
      <c r="Q10" s="49" t="s">
        <v>46</v>
      </c>
      <c r="R10" s="50" t="s">
        <v>44</v>
      </c>
      <c r="S10" s="51" t="s">
        <v>45</v>
      </c>
      <c r="T10" s="52" t="s">
        <v>46</v>
      </c>
      <c r="U10" s="53"/>
      <c r="V10" s="54"/>
      <c r="W10" s="53"/>
      <c r="X10" s="54"/>
      <c r="Y10" s="55"/>
      <c r="Z10" s="54"/>
      <c r="AA10" s="55"/>
      <c r="AB10" s="54"/>
      <c r="AC10" s="56"/>
      <c r="AD10" s="57"/>
    </row>
    <row r="11" spans="1:32" ht="16.5" thickBot="1" x14ac:dyDescent="0.3">
      <c r="A11" s="58" t="s">
        <v>50</v>
      </c>
      <c r="B11" s="267">
        <f>Budget!B12</f>
        <v>0</v>
      </c>
      <c r="C11" s="312"/>
      <c r="D11" s="312"/>
      <c r="E11" s="312"/>
      <c r="F11" s="184"/>
      <c r="G11" s="182"/>
      <c r="H11" s="183"/>
      <c r="I11" s="184"/>
      <c r="J11" s="182"/>
      <c r="K11" s="183"/>
      <c r="L11" s="180"/>
      <c r="M11" s="178"/>
      <c r="N11" s="179"/>
      <c r="O11" s="180"/>
      <c r="P11" s="178"/>
      <c r="Q11" s="179"/>
      <c r="R11" s="180"/>
      <c r="S11" s="178"/>
      <c r="T11" s="179"/>
      <c r="U11" s="173">
        <f>'Qtr1 Expenditure Report'!U11</f>
        <v>0</v>
      </c>
      <c r="V11" s="170" t="e">
        <f t="shared" ref="V11:V20" si="0">U11/B11</f>
        <v>#DIV/0!</v>
      </c>
      <c r="W11" s="174">
        <f>'Qtr2 Expenditure Report'!W11</f>
        <v>0</v>
      </c>
      <c r="X11" s="170" t="e">
        <f t="shared" ref="X11:X19" si="1">(U11+W11)/B11</f>
        <v>#DIV/0!</v>
      </c>
      <c r="Y11" s="175">
        <f t="shared" ref="Y11:Y19" si="2">SUM(C11:T11)</f>
        <v>0</v>
      </c>
      <c r="Z11" s="170" t="e">
        <f t="shared" ref="Z11:Z20" si="3">(U11+W11+Y11)/B11</f>
        <v>#DIV/0!</v>
      </c>
      <c r="AA11" s="171"/>
      <c r="AB11" s="170" t="e">
        <f t="shared" ref="AB11:AB20" si="4">(U11+W11+Y11+AA11)/B11</f>
        <v>#DIV/0!</v>
      </c>
      <c r="AC11" s="172">
        <f t="shared" ref="AC11:AC19" si="5">U11+W11+Y11+AA11</f>
        <v>0</v>
      </c>
      <c r="AD11" s="176">
        <f t="shared" ref="AD11:AD19" si="6">B11-AC11</f>
        <v>0</v>
      </c>
    </row>
    <row r="12" spans="1:32" ht="16.5" thickBot="1" x14ac:dyDescent="0.3">
      <c r="A12" s="60" t="s">
        <v>51</v>
      </c>
      <c r="B12" s="59">
        <f>Budget!B13</f>
        <v>0</v>
      </c>
      <c r="C12" s="313"/>
      <c r="D12" s="314"/>
      <c r="E12" s="316"/>
      <c r="F12" s="184"/>
      <c r="G12" s="182"/>
      <c r="H12" s="183"/>
      <c r="I12" s="184"/>
      <c r="J12" s="182"/>
      <c r="K12" s="183"/>
      <c r="L12" s="181"/>
      <c r="M12" s="182"/>
      <c r="N12" s="186"/>
      <c r="O12" s="184"/>
      <c r="P12" s="182"/>
      <c r="Q12" s="183"/>
      <c r="R12" s="184"/>
      <c r="S12" s="182"/>
      <c r="T12" s="183"/>
      <c r="U12" s="173">
        <f>'Qtr1 Expenditure Report'!U12</f>
        <v>0</v>
      </c>
      <c r="V12" s="170" t="e">
        <f t="shared" si="0"/>
        <v>#DIV/0!</v>
      </c>
      <c r="W12" s="174">
        <f>'Qtr2 Expenditure Report'!W12</f>
        <v>0</v>
      </c>
      <c r="X12" s="170" t="e">
        <f t="shared" si="1"/>
        <v>#DIV/0!</v>
      </c>
      <c r="Y12" s="175">
        <f t="shared" si="2"/>
        <v>0</v>
      </c>
      <c r="Z12" s="170" t="e">
        <f t="shared" si="3"/>
        <v>#DIV/0!</v>
      </c>
      <c r="AA12" s="171"/>
      <c r="AB12" s="170" t="e">
        <f t="shared" si="4"/>
        <v>#DIV/0!</v>
      </c>
      <c r="AC12" s="172">
        <f t="shared" si="5"/>
        <v>0</v>
      </c>
      <c r="AD12" s="176">
        <f t="shared" si="6"/>
        <v>0</v>
      </c>
    </row>
    <row r="13" spans="1:32" ht="16.5" thickBot="1" x14ac:dyDescent="0.3">
      <c r="A13" s="61" t="s">
        <v>52</v>
      </c>
      <c r="B13" s="59">
        <f>Budget!B14</f>
        <v>0</v>
      </c>
      <c r="C13" s="313"/>
      <c r="D13" s="314"/>
      <c r="E13" s="316"/>
      <c r="F13" s="184"/>
      <c r="G13" s="182"/>
      <c r="H13" s="183"/>
      <c r="I13" s="184"/>
      <c r="J13" s="182"/>
      <c r="K13" s="183"/>
      <c r="L13" s="181"/>
      <c r="M13" s="182"/>
      <c r="N13" s="186"/>
      <c r="O13" s="184"/>
      <c r="P13" s="182"/>
      <c r="Q13" s="183"/>
      <c r="R13" s="184"/>
      <c r="S13" s="182"/>
      <c r="T13" s="183"/>
      <c r="U13" s="173">
        <f>'Qtr1 Expenditure Report'!U13</f>
        <v>0</v>
      </c>
      <c r="V13" s="170" t="e">
        <f t="shared" si="0"/>
        <v>#DIV/0!</v>
      </c>
      <c r="W13" s="174">
        <f>'Qtr2 Expenditure Report'!W13</f>
        <v>0</v>
      </c>
      <c r="X13" s="170" t="e">
        <f t="shared" si="1"/>
        <v>#DIV/0!</v>
      </c>
      <c r="Y13" s="175">
        <f t="shared" si="2"/>
        <v>0</v>
      </c>
      <c r="Z13" s="170" t="e">
        <f t="shared" si="3"/>
        <v>#DIV/0!</v>
      </c>
      <c r="AA13" s="171"/>
      <c r="AB13" s="170" t="e">
        <f t="shared" si="4"/>
        <v>#DIV/0!</v>
      </c>
      <c r="AC13" s="172">
        <f t="shared" si="5"/>
        <v>0</v>
      </c>
      <c r="AD13" s="176">
        <f t="shared" si="6"/>
        <v>0</v>
      </c>
    </row>
    <row r="14" spans="1:32" ht="16.5" thickBot="1" x14ac:dyDescent="0.3">
      <c r="A14" s="62" t="s">
        <v>53</v>
      </c>
      <c r="B14" s="59">
        <f>Budget!B15</f>
        <v>0</v>
      </c>
      <c r="C14" s="313"/>
      <c r="D14" s="314"/>
      <c r="E14" s="316"/>
      <c r="F14" s="184"/>
      <c r="G14" s="182"/>
      <c r="H14" s="183"/>
      <c r="I14" s="184"/>
      <c r="J14" s="182"/>
      <c r="K14" s="183"/>
      <c r="L14" s="181"/>
      <c r="M14" s="182"/>
      <c r="N14" s="186"/>
      <c r="O14" s="184"/>
      <c r="P14" s="182"/>
      <c r="Q14" s="183"/>
      <c r="R14" s="184"/>
      <c r="S14" s="182"/>
      <c r="T14" s="183"/>
      <c r="U14" s="173">
        <f>'Qtr1 Expenditure Report'!U14</f>
        <v>0</v>
      </c>
      <c r="V14" s="170" t="e">
        <f t="shared" si="0"/>
        <v>#DIV/0!</v>
      </c>
      <c r="W14" s="174">
        <f>'Qtr2 Expenditure Report'!W14</f>
        <v>0</v>
      </c>
      <c r="X14" s="170" t="e">
        <f t="shared" si="1"/>
        <v>#DIV/0!</v>
      </c>
      <c r="Y14" s="175">
        <f t="shared" si="2"/>
        <v>0</v>
      </c>
      <c r="Z14" s="170" t="e">
        <f t="shared" si="3"/>
        <v>#DIV/0!</v>
      </c>
      <c r="AA14" s="171"/>
      <c r="AB14" s="170" t="e">
        <f t="shared" si="4"/>
        <v>#DIV/0!</v>
      </c>
      <c r="AC14" s="172">
        <f t="shared" si="5"/>
        <v>0</v>
      </c>
      <c r="AD14" s="176">
        <f t="shared" si="6"/>
        <v>0</v>
      </c>
    </row>
    <row r="15" spans="1:32" ht="16.5" thickBot="1" x14ac:dyDescent="0.3">
      <c r="A15" s="63" t="s">
        <v>54</v>
      </c>
      <c r="B15" s="59">
        <f>Budget!B16</f>
        <v>0</v>
      </c>
      <c r="C15" s="313"/>
      <c r="D15" s="314"/>
      <c r="E15" s="316"/>
      <c r="F15" s="184"/>
      <c r="G15" s="182"/>
      <c r="H15" s="183"/>
      <c r="I15" s="184"/>
      <c r="J15" s="182"/>
      <c r="K15" s="183"/>
      <c r="L15" s="181"/>
      <c r="M15" s="182"/>
      <c r="N15" s="186"/>
      <c r="O15" s="184"/>
      <c r="P15" s="182"/>
      <c r="Q15" s="183"/>
      <c r="R15" s="184"/>
      <c r="S15" s="182"/>
      <c r="T15" s="183"/>
      <c r="U15" s="173">
        <f>'Qtr1 Expenditure Report'!U15</f>
        <v>0</v>
      </c>
      <c r="V15" s="170" t="e">
        <f t="shared" si="0"/>
        <v>#DIV/0!</v>
      </c>
      <c r="W15" s="174">
        <f>'Qtr2 Expenditure Report'!W15</f>
        <v>0</v>
      </c>
      <c r="X15" s="170" t="e">
        <f t="shared" si="1"/>
        <v>#DIV/0!</v>
      </c>
      <c r="Y15" s="175">
        <f t="shared" si="2"/>
        <v>0</v>
      </c>
      <c r="Z15" s="170" t="e">
        <f t="shared" si="3"/>
        <v>#DIV/0!</v>
      </c>
      <c r="AA15" s="171"/>
      <c r="AB15" s="170" t="e">
        <f t="shared" si="4"/>
        <v>#DIV/0!</v>
      </c>
      <c r="AC15" s="172">
        <f t="shared" si="5"/>
        <v>0</v>
      </c>
      <c r="AD15" s="176">
        <f t="shared" si="6"/>
        <v>0</v>
      </c>
    </row>
    <row r="16" spans="1:32" ht="16.5" thickBot="1" x14ac:dyDescent="0.3">
      <c r="A16" s="64" t="s">
        <v>55</v>
      </c>
      <c r="B16" s="59">
        <f>Budget!B17</f>
        <v>0</v>
      </c>
      <c r="C16" s="313"/>
      <c r="D16" s="314"/>
      <c r="E16" s="316"/>
      <c r="F16" s="184"/>
      <c r="G16" s="182"/>
      <c r="H16" s="183"/>
      <c r="I16" s="184"/>
      <c r="J16" s="182"/>
      <c r="K16" s="183"/>
      <c r="L16" s="181"/>
      <c r="M16" s="182"/>
      <c r="N16" s="186"/>
      <c r="O16" s="184"/>
      <c r="P16" s="182"/>
      <c r="Q16" s="183"/>
      <c r="R16" s="184"/>
      <c r="S16" s="182"/>
      <c r="T16" s="183"/>
      <c r="U16" s="173">
        <f>'Qtr1 Expenditure Report'!U16</f>
        <v>0</v>
      </c>
      <c r="V16" s="170" t="e">
        <f t="shared" si="0"/>
        <v>#DIV/0!</v>
      </c>
      <c r="W16" s="174">
        <f>'Qtr2 Expenditure Report'!W16</f>
        <v>0</v>
      </c>
      <c r="X16" s="170" t="e">
        <f t="shared" si="1"/>
        <v>#DIV/0!</v>
      </c>
      <c r="Y16" s="175">
        <f t="shared" si="2"/>
        <v>0</v>
      </c>
      <c r="Z16" s="170" t="e">
        <f t="shared" si="3"/>
        <v>#DIV/0!</v>
      </c>
      <c r="AA16" s="171"/>
      <c r="AB16" s="170" t="e">
        <f t="shared" si="4"/>
        <v>#DIV/0!</v>
      </c>
      <c r="AC16" s="172">
        <f t="shared" si="5"/>
        <v>0</v>
      </c>
      <c r="AD16" s="176">
        <f t="shared" si="6"/>
        <v>0</v>
      </c>
    </row>
    <row r="17" spans="1:30" ht="16.5" thickBot="1" x14ac:dyDescent="0.3">
      <c r="A17" s="65" t="s">
        <v>56</v>
      </c>
      <c r="B17" s="59">
        <f>Budget!B18</f>
        <v>0</v>
      </c>
      <c r="C17" s="313"/>
      <c r="D17" s="314"/>
      <c r="E17" s="316"/>
      <c r="F17" s="184"/>
      <c r="G17" s="182"/>
      <c r="H17" s="183"/>
      <c r="I17" s="184"/>
      <c r="J17" s="182"/>
      <c r="K17" s="183"/>
      <c r="L17" s="181"/>
      <c r="M17" s="182"/>
      <c r="N17" s="186"/>
      <c r="O17" s="184"/>
      <c r="P17" s="182"/>
      <c r="Q17" s="183"/>
      <c r="R17" s="184"/>
      <c r="S17" s="182"/>
      <c r="T17" s="183"/>
      <c r="U17" s="173">
        <f>'Qtr1 Expenditure Report'!U17</f>
        <v>0</v>
      </c>
      <c r="V17" s="170" t="e">
        <f t="shared" si="0"/>
        <v>#DIV/0!</v>
      </c>
      <c r="W17" s="174">
        <f>'Qtr2 Expenditure Report'!W17</f>
        <v>0</v>
      </c>
      <c r="X17" s="170" t="e">
        <f t="shared" si="1"/>
        <v>#DIV/0!</v>
      </c>
      <c r="Y17" s="175">
        <f t="shared" si="2"/>
        <v>0</v>
      </c>
      <c r="Z17" s="170" t="e">
        <f t="shared" si="3"/>
        <v>#DIV/0!</v>
      </c>
      <c r="AA17" s="171"/>
      <c r="AB17" s="170" t="e">
        <f t="shared" si="4"/>
        <v>#DIV/0!</v>
      </c>
      <c r="AC17" s="172">
        <f t="shared" si="5"/>
        <v>0</v>
      </c>
      <c r="AD17" s="176">
        <f t="shared" si="6"/>
        <v>0</v>
      </c>
    </row>
    <row r="18" spans="1:30" ht="16.5" thickBot="1" x14ac:dyDescent="0.3">
      <c r="A18" s="66" t="s">
        <v>57</v>
      </c>
      <c r="B18" s="59">
        <f>Budget!B19</f>
        <v>0</v>
      </c>
      <c r="C18" s="313"/>
      <c r="D18" s="314"/>
      <c r="E18" s="316"/>
      <c r="F18" s="184"/>
      <c r="G18" s="182"/>
      <c r="H18" s="183"/>
      <c r="I18" s="184"/>
      <c r="J18" s="182"/>
      <c r="K18" s="183"/>
      <c r="L18" s="181"/>
      <c r="M18" s="182"/>
      <c r="N18" s="186"/>
      <c r="O18" s="184"/>
      <c r="P18" s="182"/>
      <c r="Q18" s="183"/>
      <c r="R18" s="184"/>
      <c r="S18" s="182"/>
      <c r="T18" s="183"/>
      <c r="U18" s="173">
        <f>'Qtr1 Expenditure Report'!U18</f>
        <v>0</v>
      </c>
      <c r="V18" s="170" t="e">
        <f t="shared" si="0"/>
        <v>#DIV/0!</v>
      </c>
      <c r="W18" s="174">
        <f>'Qtr2 Expenditure Report'!W18</f>
        <v>0</v>
      </c>
      <c r="X18" s="170" t="e">
        <f t="shared" si="1"/>
        <v>#DIV/0!</v>
      </c>
      <c r="Y18" s="175">
        <f t="shared" si="2"/>
        <v>0</v>
      </c>
      <c r="Z18" s="170" t="e">
        <f t="shared" si="3"/>
        <v>#DIV/0!</v>
      </c>
      <c r="AA18" s="171"/>
      <c r="AB18" s="170" t="e">
        <f t="shared" si="4"/>
        <v>#DIV/0!</v>
      </c>
      <c r="AC18" s="172">
        <f t="shared" si="5"/>
        <v>0</v>
      </c>
      <c r="AD18" s="176">
        <f t="shared" si="6"/>
        <v>0</v>
      </c>
    </row>
    <row r="19" spans="1:30" ht="16.5" thickBot="1" x14ac:dyDescent="0.3">
      <c r="A19" s="67" t="s">
        <v>58</v>
      </c>
      <c r="B19" s="59">
        <f>Budget!B20</f>
        <v>0</v>
      </c>
      <c r="C19" s="313"/>
      <c r="D19" s="314"/>
      <c r="E19" s="316"/>
      <c r="F19" s="184"/>
      <c r="G19" s="182"/>
      <c r="H19" s="183"/>
      <c r="I19" s="184"/>
      <c r="J19" s="182"/>
      <c r="K19" s="183"/>
      <c r="L19" s="181"/>
      <c r="M19" s="182"/>
      <c r="N19" s="186"/>
      <c r="O19" s="184"/>
      <c r="P19" s="182"/>
      <c r="Q19" s="183"/>
      <c r="R19" s="184"/>
      <c r="S19" s="182"/>
      <c r="T19" s="183"/>
      <c r="U19" s="173">
        <f>'Qtr1 Expenditure Report'!U19</f>
        <v>0</v>
      </c>
      <c r="V19" s="170" t="e">
        <f t="shared" si="0"/>
        <v>#DIV/0!</v>
      </c>
      <c r="W19" s="174">
        <f>'Qtr2 Expenditure Report'!W19</f>
        <v>0</v>
      </c>
      <c r="X19" s="170" t="e">
        <f t="shared" si="1"/>
        <v>#DIV/0!</v>
      </c>
      <c r="Y19" s="175">
        <f t="shared" si="2"/>
        <v>0</v>
      </c>
      <c r="Z19" s="170" t="e">
        <f t="shared" si="3"/>
        <v>#DIV/0!</v>
      </c>
      <c r="AA19" s="171"/>
      <c r="AB19" s="170" t="e">
        <f t="shared" si="4"/>
        <v>#DIV/0!</v>
      </c>
      <c r="AC19" s="172">
        <f t="shared" si="5"/>
        <v>0</v>
      </c>
      <c r="AD19" s="176">
        <f t="shared" si="6"/>
        <v>0</v>
      </c>
    </row>
    <row r="20" spans="1:30" ht="16.5" thickBot="1" x14ac:dyDescent="0.3">
      <c r="A20" s="68" t="s">
        <v>15</v>
      </c>
      <c r="B20" s="69">
        <f>SUM(B11:B19)</f>
        <v>0</v>
      </c>
      <c r="C20" s="70">
        <f t="shared" ref="C20:U20" si="7">SUM(C11:C19)</f>
        <v>0</v>
      </c>
      <c r="D20" s="71">
        <f t="shared" si="7"/>
        <v>0</v>
      </c>
      <c r="E20" s="158">
        <f t="shared" si="7"/>
        <v>0</v>
      </c>
      <c r="F20" s="203">
        <f t="shared" si="7"/>
        <v>0</v>
      </c>
      <c r="G20" s="272">
        <f t="shared" si="7"/>
        <v>0</v>
      </c>
      <c r="H20" s="273">
        <f t="shared" si="7"/>
        <v>0</v>
      </c>
      <c r="I20" s="73">
        <f t="shared" ref="I20:K20" si="8">SUM(I11:I19)</f>
        <v>0</v>
      </c>
      <c r="J20" s="74">
        <f t="shared" si="8"/>
        <v>0</v>
      </c>
      <c r="K20" s="75">
        <f t="shared" si="8"/>
        <v>0</v>
      </c>
      <c r="L20" s="159">
        <f t="shared" si="7"/>
        <v>0</v>
      </c>
      <c r="M20" s="77">
        <f t="shared" si="7"/>
        <v>0</v>
      </c>
      <c r="N20" s="160">
        <f t="shared" si="7"/>
        <v>0</v>
      </c>
      <c r="O20" s="79">
        <f t="shared" si="7"/>
        <v>0</v>
      </c>
      <c r="P20" s="80">
        <f t="shared" si="7"/>
        <v>0</v>
      </c>
      <c r="Q20" s="81">
        <f t="shared" si="7"/>
        <v>0</v>
      </c>
      <c r="R20" s="82">
        <f t="shared" ref="R20" si="9">SUM(R11:R19)</f>
        <v>0</v>
      </c>
      <c r="S20" s="83">
        <f t="shared" ref="S20" si="10">SUM(S11:S19)</f>
        <v>0</v>
      </c>
      <c r="T20" s="84">
        <f t="shared" ref="T20" si="11">SUM(T11:T19)</f>
        <v>0</v>
      </c>
      <c r="U20" s="85">
        <f t="shared" si="7"/>
        <v>0</v>
      </c>
      <c r="V20" s="86" t="e">
        <f t="shared" si="0"/>
        <v>#DIV/0!</v>
      </c>
      <c r="W20" s="87">
        <f>SUM(W11:W19)</f>
        <v>0</v>
      </c>
      <c r="X20" s="86" t="e">
        <f>(W20+U20)/B20</f>
        <v>#DIV/0!</v>
      </c>
      <c r="Y20" s="87">
        <f>SUM(Y11:Y19)</f>
        <v>0</v>
      </c>
      <c r="Z20" s="86" t="e">
        <f t="shared" si="3"/>
        <v>#DIV/0!</v>
      </c>
      <c r="AA20" s="87">
        <f>SUM(AA11:AA19)</f>
        <v>0</v>
      </c>
      <c r="AB20" s="86" t="e">
        <f t="shared" si="4"/>
        <v>#DIV/0!</v>
      </c>
      <c r="AC20" s="88">
        <f>SUM(AC11:AC19)</f>
        <v>0</v>
      </c>
      <c r="AD20" s="161">
        <f>SUM(AD11:AD19)</f>
        <v>0</v>
      </c>
    </row>
    <row r="21" spans="1:30" ht="16.5" thickBot="1" x14ac:dyDescent="0.3">
      <c r="A21" s="90"/>
      <c r="B21" s="165"/>
      <c r="C21" s="493">
        <f>C20+D20+E20</f>
        <v>0</v>
      </c>
      <c r="D21" s="447"/>
      <c r="E21" s="448"/>
      <c r="F21" s="449">
        <f>SUM(F20:H20)</f>
        <v>0</v>
      </c>
      <c r="G21" s="450"/>
      <c r="H21" s="451"/>
      <c r="I21" s="475">
        <f>SUM(I20:K20)</f>
        <v>0</v>
      </c>
      <c r="J21" s="476"/>
      <c r="K21" s="477"/>
      <c r="L21" s="452">
        <f>SUM(L20:N20)</f>
        <v>0</v>
      </c>
      <c r="M21" s="453"/>
      <c r="N21" s="454"/>
      <c r="O21" s="455">
        <f>SUM(O20:Q20)</f>
        <v>0</v>
      </c>
      <c r="P21" s="456"/>
      <c r="Q21" s="457"/>
      <c r="R21" s="458">
        <f>SUM(R20:T20)</f>
        <v>0</v>
      </c>
      <c r="S21" s="459"/>
      <c r="T21" s="460"/>
      <c r="U21" s="92"/>
      <c r="V21" s="93"/>
      <c r="W21" s="94"/>
      <c r="X21" s="93"/>
      <c r="Y21" s="94"/>
      <c r="Z21" s="93"/>
      <c r="AA21" s="94"/>
      <c r="AB21" s="93"/>
      <c r="AC21" s="95"/>
      <c r="AD21" s="95"/>
    </row>
    <row r="22" spans="1:30" ht="15.75" x14ac:dyDescent="0.25">
      <c r="A22" s="255"/>
      <c r="B22" s="256"/>
      <c r="C22" s="96"/>
      <c r="D22" s="96"/>
      <c r="E22" s="96"/>
      <c r="F22" s="96">
        <f>SUM('Qtr1 Expenditure Report'!F22:H22)</f>
        <v>0</v>
      </c>
      <c r="G22" s="96"/>
      <c r="H22" s="96"/>
      <c r="I22" s="96"/>
      <c r="J22" s="257"/>
      <c r="K22" s="258" t="s">
        <v>16</v>
      </c>
      <c r="L22" s="452">
        <f>'Qtr1 Expenditure Report'!L22</f>
        <v>0</v>
      </c>
      <c r="M22" s="453"/>
      <c r="N22" s="454"/>
      <c r="O22" s="487"/>
      <c r="P22" s="487"/>
      <c r="Q22" s="487"/>
      <c r="R22" s="100"/>
      <c r="S22" s="100"/>
      <c r="T22" s="100"/>
      <c r="U22" s="95"/>
      <c r="V22" s="98"/>
      <c r="W22" s="99"/>
      <c r="X22" s="98"/>
      <c r="Y22" s="99"/>
      <c r="Z22" s="98"/>
      <c r="AA22" s="99"/>
      <c r="AB22" s="98"/>
      <c r="AC22" s="95"/>
      <c r="AD22" s="95"/>
    </row>
    <row r="23" spans="1:30" ht="15.75" x14ac:dyDescent="0.25">
      <c r="A23" s="255"/>
      <c r="B23" s="256"/>
      <c r="C23" s="96"/>
      <c r="D23" s="96"/>
      <c r="E23" s="96"/>
      <c r="F23" s="96">
        <f>SUM('Qtr2 Expenditure Report'!F23:H23)</f>
        <v>0</v>
      </c>
      <c r="G23" s="96"/>
      <c r="H23" s="96"/>
      <c r="I23" s="96"/>
      <c r="J23" s="254"/>
      <c r="K23" s="254" t="s">
        <v>17</v>
      </c>
      <c r="L23" s="452">
        <f>'Qtr2 Expenditure Report'!L23</f>
        <v>0</v>
      </c>
      <c r="M23" s="453"/>
      <c r="N23" s="454"/>
      <c r="O23" s="487"/>
      <c r="P23" s="487"/>
      <c r="Q23" s="487"/>
      <c r="R23" s="100"/>
      <c r="S23" s="100"/>
      <c r="T23" s="100"/>
      <c r="U23" s="95"/>
      <c r="V23" s="98"/>
      <c r="W23" s="99"/>
      <c r="X23" s="98"/>
      <c r="Y23" s="99"/>
      <c r="Z23" s="98"/>
      <c r="AA23" s="99"/>
      <c r="AB23" s="98"/>
      <c r="AC23" s="95"/>
      <c r="AD23" s="95"/>
    </row>
    <row r="24" spans="1:30" ht="15.75" x14ac:dyDescent="0.25">
      <c r="A24" s="255"/>
      <c r="B24" s="256"/>
      <c r="C24" s="96"/>
      <c r="D24" s="96"/>
      <c r="E24" s="96"/>
      <c r="F24" s="96"/>
      <c r="G24" s="96"/>
      <c r="H24" s="96"/>
      <c r="I24" s="96"/>
      <c r="J24" s="254"/>
      <c r="K24" s="254" t="s">
        <v>18</v>
      </c>
      <c r="L24" s="497"/>
      <c r="M24" s="498"/>
      <c r="N24" s="499"/>
      <c r="O24" s="487"/>
      <c r="P24" s="487"/>
      <c r="Q24" s="487"/>
      <c r="R24" s="100"/>
      <c r="S24" s="100"/>
      <c r="T24" s="100"/>
      <c r="U24" s="95"/>
      <c r="V24" s="98"/>
      <c r="W24" s="99"/>
      <c r="X24" s="98"/>
      <c r="Y24" s="99"/>
      <c r="Z24" s="98"/>
      <c r="AA24" s="99"/>
      <c r="AB24" s="98"/>
      <c r="AC24" s="95"/>
      <c r="AD24" s="95"/>
    </row>
    <row r="25" spans="1:30" ht="16.5" thickBot="1" x14ac:dyDescent="0.3">
      <c r="A25" s="255"/>
      <c r="B25" s="256"/>
      <c r="C25" s="96"/>
      <c r="D25" s="96"/>
      <c r="E25" s="96"/>
      <c r="F25" s="96"/>
      <c r="G25" s="96"/>
      <c r="H25" s="96"/>
      <c r="I25" s="96"/>
      <c r="J25" s="254"/>
      <c r="K25" s="254" t="s">
        <v>19</v>
      </c>
      <c r="L25" s="452"/>
      <c r="M25" s="453"/>
      <c r="N25" s="454"/>
      <c r="O25" s="487"/>
      <c r="P25" s="487"/>
      <c r="Q25" s="487"/>
      <c r="R25" s="100"/>
      <c r="S25" s="100"/>
      <c r="T25" s="100"/>
      <c r="U25" s="95"/>
      <c r="V25" s="98"/>
      <c r="W25" s="99"/>
      <c r="X25" s="98"/>
      <c r="Y25" s="99"/>
      <c r="Z25" s="98"/>
      <c r="AA25" s="99"/>
      <c r="AB25" s="98"/>
      <c r="AC25" s="95"/>
      <c r="AD25" s="95"/>
    </row>
    <row r="26" spans="1:30" ht="16.5" thickBot="1" x14ac:dyDescent="0.3">
      <c r="A26" s="255"/>
      <c r="B26" s="256"/>
      <c r="C26" s="96"/>
      <c r="D26" s="96"/>
      <c r="E26" s="96"/>
      <c r="F26" s="96"/>
      <c r="G26" s="96"/>
      <c r="H26" s="96"/>
      <c r="I26" s="96"/>
      <c r="J26" s="254"/>
      <c r="K26" s="254" t="s">
        <v>20</v>
      </c>
      <c r="L26" s="429">
        <f>SUM(L22:N25)</f>
        <v>0</v>
      </c>
      <c r="M26" s="430"/>
      <c r="N26" s="431"/>
      <c r="O26" s="101"/>
      <c r="P26" s="102"/>
      <c r="Q26" s="103"/>
      <c r="R26" s="104"/>
      <c r="S26" s="104"/>
      <c r="T26" s="104"/>
      <c r="U26" s="106"/>
      <c r="V26" s="107"/>
      <c r="W26" s="105"/>
      <c r="X26" s="107"/>
      <c r="Y26" s="105"/>
      <c r="Z26" s="107"/>
      <c r="AA26" s="105"/>
      <c r="AB26" s="107"/>
      <c r="AC26" s="106"/>
      <c r="AD26" s="106"/>
    </row>
    <row r="27" spans="1:30" ht="15.75" x14ac:dyDescent="0.25">
      <c r="A27" s="255"/>
      <c r="B27" s="256"/>
      <c r="C27" s="96"/>
      <c r="D27" s="96"/>
      <c r="E27" s="96"/>
      <c r="F27" s="96"/>
      <c r="G27" s="96"/>
      <c r="H27" s="96"/>
      <c r="I27" s="96"/>
      <c r="J27" s="254"/>
      <c r="K27" s="254" t="s">
        <v>80</v>
      </c>
      <c r="L27" s="495">
        <f>Budget!F22</f>
        <v>0</v>
      </c>
      <c r="M27" s="433"/>
      <c r="N27" s="496"/>
      <c r="O27" s="441"/>
      <c r="P27" s="442"/>
      <c r="Q27" s="443"/>
      <c r="R27" s="108"/>
      <c r="S27" s="108"/>
      <c r="T27" s="108"/>
      <c r="U27" s="106"/>
      <c r="V27" s="107"/>
      <c r="W27" s="105"/>
      <c r="X27" s="107"/>
      <c r="Y27" s="105"/>
      <c r="Z27" s="107"/>
      <c r="AA27" s="105"/>
      <c r="AB27" s="107"/>
      <c r="AC27" s="106"/>
      <c r="AD27" s="106"/>
    </row>
    <row r="28" spans="1:30" ht="15.75" x14ac:dyDescent="0.25">
      <c r="A28" s="383" t="s">
        <v>141</v>
      </c>
      <c r="B28" s="256"/>
      <c r="C28" s="96"/>
      <c r="D28" s="96"/>
      <c r="E28" s="96"/>
      <c r="F28" s="96"/>
      <c r="G28" s="96"/>
      <c r="H28" s="96"/>
      <c r="I28" s="96"/>
      <c r="J28" s="259"/>
      <c r="K28" s="259" t="s">
        <v>21</v>
      </c>
      <c r="L28" s="495">
        <f>L27-L26</f>
        <v>0</v>
      </c>
      <c r="M28" s="433"/>
      <c r="N28" s="496"/>
      <c r="O28" s="414"/>
      <c r="P28" s="415"/>
      <c r="Q28" s="416"/>
      <c r="R28" s="109"/>
      <c r="S28" s="109"/>
      <c r="T28" s="109"/>
      <c r="U28" s="106"/>
      <c r="V28" s="107"/>
      <c r="W28" s="105"/>
      <c r="X28" s="107"/>
      <c r="Y28" s="105"/>
      <c r="Z28" s="107"/>
      <c r="AA28" s="105"/>
      <c r="AB28" s="107"/>
      <c r="AC28" s="106"/>
      <c r="AD28" s="106"/>
    </row>
    <row r="29" spans="1:30" s="116" customFormat="1" ht="15.75" x14ac:dyDescent="0.25">
      <c r="A29" s="110"/>
      <c r="B29" s="110"/>
      <c r="C29" s="110"/>
      <c r="D29" s="110"/>
      <c r="E29" s="110"/>
      <c r="F29" s="111"/>
      <c r="G29" s="111"/>
      <c r="H29" s="111"/>
      <c r="I29" s="111"/>
      <c r="J29" s="111"/>
      <c r="K29" s="111"/>
      <c r="L29" s="112"/>
      <c r="M29" s="112"/>
      <c r="N29" s="112"/>
      <c r="O29" s="111"/>
      <c r="P29" s="111"/>
      <c r="Q29" s="111"/>
      <c r="R29" s="111"/>
      <c r="S29" s="111"/>
      <c r="T29" s="111"/>
      <c r="U29" s="114"/>
      <c r="V29" s="115"/>
      <c r="W29" s="113"/>
      <c r="X29" s="115"/>
      <c r="Y29" s="113"/>
      <c r="Z29" s="115"/>
      <c r="AA29" s="113"/>
      <c r="AB29" s="115"/>
      <c r="AC29" s="114"/>
      <c r="AD29" s="114"/>
    </row>
    <row r="30" spans="1:30" s="116" customFormat="1" ht="15.75" x14ac:dyDescent="0.25">
      <c r="A30" s="110"/>
      <c r="B30" s="110"/>
      <c r="C30" s="110"/>
      <c r="D30" s="110"/>
      <c r="E30" s="110"/>
      <c r="F30" s="111"/>
      <c r="G30" s="111"/>
      <c r="H30" s="111"/>
      <c r="I30" s="111"/>
      <c r="J30" s="111"/>
      <c r="K30" s="111"/>
      <c r="L30" s="112"/>
      <c r="M30" s="112"/>
      <c r="N30" s="112"/>
      <c r="O30" s="111"/>
      <c r="P30" s="111"/>
      <c r="Q30" s="111"/>
      <c r="R30" s="111"/>
      <c r="S30" s="111"/>
      <c r="T30" s="111"/>
      <c r="U30" s="114"/>
      <c r="V30" s="115"/>
      <c r="W30" s="113"/>
      <c r="X30" s="115"/>
      <c r="Y30" s="113"/>
      <c r="Z30" s="115"/>
      <c r="AA30" s="113"/>
      <c r="AB30" s="115"/>
      <c r="AC30" s="114"/>
      <c r="AD30" s="114"/>
    </row>
    <row r="31" spans="1:30" ht="15.75" thickBot="1" x14ac:dyDescent="0.3">
      <c r="A31" s="1"/>
      <c r="B31" s="1"/>
      <c r="C31" s="128"/>
      <c r="D31" s="128"/>
      <c r="E31" s="128"/>
      <c r="F31" s="128"/>
      <c r="G31" s="128"/>
      <c r="H31" s="128"/>
      <c r="I31" s="128"/>
      <c r="J31" s="128"/>
      <c r="K31" s="128"/>
      <c r="L31" s="128"/>
      <c r="M31" s="128"/>
      <c r="N31" s="128"/>
      <c r="O31" s="128"/>
      <c r="P31" s="128"/>
      <c r="Q31" s="128"/>
      <c r="R31" s="129"/>
      <c r="S31" s="130"/>
      <c r="U31" s="26"/>
      <c r="V31" s="26"/>
      <c r="X31" s="26"/>
      <c r="Z31" s="26"/>
      <c r="AB31" s="26"/>
      <c r="AC31" s="26"/>
    </row>
    <row r="32" spans="1:30" s="29" customFormat="1" ht="15.75" thickTop="1" x14ac:dyDescent="0.25">
      <c r="A32" s="1"/>
      <c r="B32" s="1"/>
      <c r="C32" s="131"/>
      <c r="D32" s="132"/>
      <c r="E32" s="132"/>
      <c r="F32" s="132"/>
      <c r="G32" s="132"/>
      <c r="H32" s="132"/>
      <c r="I32" s="132"/>
      <c r="J32" s="132"/>
      <c r="K32" s="132"/>
      <c r="L32" s="132"/>
      <c r="M32" s="132"/>
      <c r="N32" s="132"/>
      <c r="O32" s="132"/>
      <c r="P32" s="132"/>
      <c r="Q32" s="133"/>
      <c r="R32" s="129"/>
      <c r="S32" s="130"/>
    </row>
    <row r="33" spans="1:19" s="29" customFormat="1" ht="15.75" x14ac:dyDescent="0.25">
      <c r="A33" s="1"/>
      <c r="B33" s="1"/>
      <c r="C33" s="426" t="s">
        <v>23</v>
      </c>
      <c r="D33" s="427"/>
      <c r="E33" s="427"/>
      <c r="F33" s="427"/>
      <c r="G33" s="427"/>
      <c r="H33" s="427"/>
      <c r="I33" s="427"/>
      <c r="J33" s="427"/>
      <c r="K33" s="427"/>
      <c r="L33" s="427"/>
      <c r="M33" s="427"/>
      <c r="N33" s="427"/>
      <c r="O33" s="427"/>
      <c r="P33" s="427"/>
      <c r="Q33" s="428"/>
      <c r="R33" s="129"/>
      <c r="S33" s="130"/>
    </row>
    <row r="34" spans="1:19" s="29" customFormat="1" ht="15.75" x14ac:dyDescent="0.2">
      <c r="A34" s="134"/>
      <c r="B34" s="134"/>
      <c r="C34" s="482"/>
      <c r="D34" s="483"/>
      <c r="E34" s="483"/>
      <c r="F34" s="483"/>
      <c r="G34" s="483"/>
      <c r="H34" s="135"/>
      <c r="I34" s="135"/>
      <c r="J34" s="135"/>
      <c r="K34" s="135"/>
      <c r="L34" s="439"/>
      <c r="M34" s="439"/>
      <c r="N34" s="439"/>
      <c r="O34" s="439"/>
      <c r="P34" s="439"/>
      <c r="Q34" s="136"/>
      <c r="R34" s="137"/>
    </row>
    <row r="35" spans="1:19" s="29" customFormat="1" ht="15" customHeight="1" x14ac:dyDescent="0.2">
      <c r="C35" s="484"/>
      <c r="D35" s="485"/>
      <c r="E35" s="485"/>
      <c r="F35" s="485"/>
      <c r="G35" s="485"/>
      <c r="H35" s="135"/>
      <c r="I35" s="135"/>
      <c r="J35" s="135"/>
      <c r="K35" s="135"/>
      <c r="L35" s="440"/>
      <c r="M35" s="440"/>
      <c r="N35" s="440"/>
      <c r="O35" s="440"/>
      <c r="P35" s="440"/>
      <c r="Q35" s="136"/>
      <c r="R35" s="137"/>
    </row>
    <row r="36" spans="1:19" s="29" customFormat="1" ht="15.75" x14ac:dyDescent="0.25">
      <c r="C36" s="426" t="s">
        <v>24</v>
      </c>
      <c r="D36" s="427"/>
      <c r="E36" s="427"/>
      <c r="F36" s="427"/>
      <c r="G36" s="427"/>
      <c r="L36" s="427" t="s">
        <v>25</v>
      </c>
      <c r="M36" s="427"/>
      <c r="N36" s="427"/>
      <c r="O36" s="427"/>
      <c r="P36" s="427"/>
      <c r="Q36" s="136"/>
      <c r="R36" s="137"/>
    </row>
    <row r="37" spans="1:19" s="29" customFormat="1" ht="15" customHeight="1" x14ac:dyDescent="0.2">
      <c r="C37" s="435"/>
      <c r="D37" s="436"/>
      <c r="E37" s="436"/>
      <c r="F37" s="436"/>
      <c r="G37" s="436"/>
      <c r="H37" s="135"/>
      <c r="I37" s="135"/>
      <c r="J37" s="135"/>
      <c r="K37" s="135"/>
      <c r="L37" s="439"/>
      <c r="M37" s="439"/>
      <c r="N37" s="439"/>
      <c r="O37" s="439"/>
      <c r="P37" s="439"/>
      <c r="Q37" s="136"/>
      <c r="R37" s="137"/>
    </row>
    <row r="38" spans="1:19" s="29" customFormat="1" ht="15" customHeight="1" x14ac:dyDescent="0.2">
      <c r="C38" s="437"/>
      <c r="D38" s="438"/>
      <c r="E38" s="438"/>
      <c r="F38" s="438"/>
      <c r="G38" s="438"/>
      <c r="H38" s="135"/>
      <c r="I38" s="135"/>
      <c r="J38" s="135"/>
      <c r="K38" s="135"/>
      <c r="L38" s="440"/>
      <c r="M38" s="440"/>
      <c r="N38" s="440"/>
      <c r="O38" s="440"/>
      <c r="P38" s="440"/>
      <c r="Q38" s="136"/>
      <c r="R38" s="137"/>
    </row>
    <row r="39" spans="1:19" s="29" customFormat="1" ht="15.75" x14ac:dyDescent="0.25">
      <c r="C39" s="426" t="s">
        <v>26</v>
      </c>
      <c r="D39" s="427"/>
      <c r="E39" s="427"/>
      <c r="F39" s="427"/>
      <c r="G39" s="427"/>
      <c r="L39" s="427" t="s">
        <v>27</v>
      </c>
      <c r="M39" s="427"/>
      <c r="N39" s="427"/>
      <c r="O39" s="427"/>
      <c r="P39" s="427"/>
      <c r="Q39" s="136"/>
      <c r="R39" s="137"/>
    </row>
    <row r="40" spans="1:19" s="29" customFormat="1" ht="16.5" thickBot="1" x14ac:dyDescent="0.3">
      <c r="C40" s="138"/>
      <c r="D40" s="139"/>
      <c r="E40" s="140"/>
      <c r="F40" s="140"/>
      <c r="G40" s="140"/>
      <c r="H40" s="140"/>
      <c r="I40" s="140"/>
      <c r="J40" s="140"/>
      <c r="K40" s="140"/>
      <c r="L40" s="140"/>
      <c r="M40" s="140"/>
      <c r="N40" s="141"/>
      <c r="O40" s="141"/>
      <c r="P40" s="141"/>
      <c r="Q40" s="142"/>
      <c r="R40" s="137"/>
    </row>
    <row r="41" spans="1:19" s="29" customFormat="1" ht="15.75" thickTop="1" x14ac:dyDescent="0.25">
      <c r="D41" s="143"/>
      <c r="R41" s="137"/>
    </row>
    <row r="42" spans="1:19" s="29" customFormat="1" x14ac:dyDescent="0.25">
      <c r="D42" s="143"/>
      <c r="R42" s="137"/>
    </row>
    <row r="43" spans="1:19" s="29" customFormat="1" ht="15" customHeight="1" x14ac:dyDescent="0.2">
      <c r="A43" s="481" t="s">
        <v>60</v>
      </c>
      <c r="B43" s="481"/>
      <c r="C43" s="481"/>
      <c r="D43" s="481"/>
      <c r="E43" s="481"/>
      <c r="F43" s="481"/>
      <c r="G43" s="481"/>
      <c r="H43" s="481"/>
      <c r="I43" s="481"/>
      <c r="J43" s="481"/>
      <c r="K43" s="481"/>
      <c r="L43" s="481"/>
      <c r="M43" s="481"/>
      <c r="N43" s="481"/>
      <c r="O43" s="481"/>
      <c r="P43" s="481"/>
      <c r="Q43" s="481"/>
      <c r="R43" s="481"/>
      <c r="S43" s="481"/>
    </row>
    <row r="44" spans="1:19" s="29" customFormat="1" ht="15" customHeight="1" x14ac:dyDescent="0.2">
      <c r="A44" s="481"/>
      <c r="B44" s="481"/>
      <c r="C44" s="481"/>
      <c r="D44" s="481"/>
      <c r="E44" s="481"/>
      <c r="F44" s="481"/>
      <c r="G44" s="481"/>
      <c r="H44" s="481"/>
      <c r="I44" s="481"/>
      <c r="J44" s="481"/>
      <c r="K44" s="481"/>
      <c r="L44" s="481"/>
      <c r="M44" s="481"/>
      <c r="N44" s="481"/>
      <c r="O44" s="481"/>
      <c r="P44" s="481"/>
      <c r="Q44" s="481"/>
      <c r="R44" s="481"/>
      <c r="S44" s="481"/>
    </row>
    <row r="45" spans="1:19" s="29" customFormat="1" ht="15" customHeight="1" x14ac:dyDescent="0.2">
      <c r="A45" s="481"/>
      <c r="B45" s="481"/>
      <c r="C45" s="481"/>
      <c r="D45" s="481"/>
      <c r="E45" s="481"/>
      <c r="F45" s="481"/>
      <c r="G45" s="481"/>
      <c r="H45" s="481"/>
      <c r="I45" s="481"/>
      <c r="J45" s="481"/>
      <c r="K45" s="481"/>
      <c r="L45" s="481"/>
      <c r="M45" s="481"/>
      <c r="N45" s="481"/>
      <c r="O45" s="481"/>
      <c r="P45" s="481"/>
      <c r="Q45" s="481"/>
      <c r="R45" s="481"/>
      <c r="S45" s="481"/>
    </row>
    <row r="46" spans="1:19" s="29" customFormat="1" ht="18" x14ac:dyDescent="0.25">
      <c r="A46" s="144"/>
      <c r="B46" s="144"/>
      <c r="C46" s="144"/>
      <c r="D46" s="145"/>
      <c r="E46" s="144"/>
      <c r="F46" s="144"/>
      <c r="G46" s="144"/>
      <c r="H46" s="144"/>
      <c r="I46" s="144"/>
      <c r="J46" s="144"/>
      <c r="K46" s="144"/>
      <c r="L46" s="144"/>
      <c r="M46" s="144"/>
      <c r="N46" s="144"/>
      <c r="O46" s="144"/>
      <c r="P46" s="144"/>
      <c r="Q46" s="144"/>
      <c r="R46" s="146"/>
    </row>
    <row r="47" spans="1:19" s="29" customFormat="1" ht="32.25" customHeight="1" x14ac:dyDescent="0.25">
      <c r="A47" s="144"/>
      <c r="B47" s="144"/>
      <c r="C47" s="144"/>
      <c r="D47" s="144"/>
      <c r="E47" s="144"/>
      <c r="F47" s="144"/>
      <c r="G47" s="144"/>
      <c r="H47" s="144"/>
      <c r="I47" s="144"/>
      <c r="J47" s="144"/>
      <c r="K47" s="144"/>
      <c r="L47" s="144"/>
      <c r="M47" s="144"/>
      <c r="N47" s="144"/>
    </row>
    <row r="48" spans="1:19" s="29" customFormat="1" ht="27.75" customHeight="1" x14ac:dyDescent="0.25">
      <c r="A48" s="147" t="s">
        <v>61</v>
      </c>
      <c r="B48" s="2"/>
      <c r="C48" s="144"/>
      <c r="D48" s="144"/>
      <c r="E48" s="144"/>
      <c r="F48" s="144"/>
      <c r="G48" s="147" t="s">
        <v>62</v>
      </c>
      <c r="H48" s="423"/>
      <c r="I48" s="423"/>
      <c r="J48" s="423"/>
      <c r="K48" s="423"/>
      <c r="L48" s="423"/>
      <c r="M48" s="144"/>
      <c r="N48" s="144"/>
      <c r="O48" s="144"/>
      <c r="P48" s="147" t="s">
        <v>22</v>
      </c>
      <c r="Q48" s="424"/>
      <c r="R48" s="424"/>
      <c r="S48" s="424"/>
    </row>
    <row r="49" spans="1:29" s="29" customFormat="1" ht="18" x14ac:dyDescent="0.25">
      <c r="A49" s="144"/>
      <c r="B49" s="144"/>
      <c r="C49" s="144"/>
      <c r="D49" s="144"/>
      <c r="E49" s="144"/>
      <c r="F49" s="144"/>
      <c r="G49" s="144"/>
      <c r="H49" s="144"/>
      <c r="I49" s="144"/>
      <c r="J49" s="144"/>
      <c r="K49" s="144"/>
      <c r="L49" s="144"/>
      <c r="M49" s="144"/>
      <c r="N49" s="144"/>
      <c r="O49" s="144"/>
      <c r="P49" s="144"/>
      <c r="Q49" s="144"/>
      <c r="R49" s="146"/>
    </row>
    <row r="50" spans="1:29" s="29" customFormat="1" ht="14.25" x14ac:dyDescent="0.2"/>
    <row r="51" spans="1:29" ht="18.75" x14ac:dyDescent="0.3">
      <c r="A51" s="148"/>
      <c r="B51" s="148"/>
      <c r="C51" s="148"/>
      <c r="D51" s="148"/>
      <c r="E51" s="148"/>
      <c r="F51" s="148"/>
      <c r="G51" s="148"/>
      <c r="H51" s="148"/>
      <c r="I51" s="148"/>
      <c r="J51" s="148"/>
      <c r="K51" s="148"/>
      <c r="L51" s="148"/>
      <c r="M51" s="148"/>
      <c r="N51" s="148"/>
      <c r="O51" s="148"/>
      <c r="P51" s="148"/>
      <c r="Q51" s="148"/>
      <c r="R51" s="149"/>
      <c r="U51" s="26"/>
      <c r="V51" s="26"/>
      <c r="X51" s="26"/>
      <c r="Z51" s="26"/>
      <c r="AB51" s="26"/>
      <c r="AC51" s="26"/>
    </row>
    <row r="52" spans="1:29" ht="32.450000000000003" customHeight="1" x14ac:dyDescent="0.25">
      <c r="A52" s="147" t="s">
        <v>63</v>
      </c>
      <c r="B52" s="423"/>
      <c r="C52" s="423"/>
      <c r="D52" s="423"/>
      <c r="E52" s="423"/>
      <c r="F52" s="425" t="s">
        <v>64</v>
      </c>
      <c r="G52" s="425"/>
      <c r="H52" s="423"/>
      <c r="I52" s="423"/>
      <c r="J52" s="423"/>
      <c r="K52" s="423"/>
      <c r="L52" s="423"/>
      <c r="M52" s="423"/>
      <c r="N52" s="425" t="s">
        <v>65</v>
      </c>
      <c r="O52" s="425"/>
      <c r="P52" s="423"/>
      <c r="Q52" s="423"/>
      <c r="R52" s="423"/>
      <c r="S52" s="423"/>
      <c r="U52" s="26"/>
      <c r="V52" s="26"/>
      <c r="X52" s="26"/>
      <c r="Z52" s="26"/>
      <c r="AB52" s="26"/>
      <c r="AC52" s="26"/>
    </row>
    <row r="53" spans="1:29" ht="15.75" thickBot="1" x14ac:dyDescent="0.3">
      <c r="U53" s="26"/>
      <c r="V53" s="118"/>
      <c r="X53" s="118"/>
      <c r="Z53" s="118"/>
      <c r="AB53" s="118"/>
      <c r="AC53" s="26"/>
    </row>
    <row r="54" spans="1:29" ht="69.75" customHeight="1" x14ac:dyDescent="0.25">
      <c r="C54" s="417" t="s">
        <v>69</v>
      </c>
      <c r="D54" s="418"/>
      <c r="E54" s="117"/>
      <c r="F54" s="410" t="s">
        <v>76</v>
      </c>
      <c r="G54" s="411"/>
      <c r="H54" s="117"/>
      <c r="I54" s="410" t="s">
        <v>116</v>
      </c>
      <c r="J54" s="411"/>
      <c r="K54" s="117"/>
      <c r="L54" s="419" t="s">
        <v>59</v>
      </c>
      <c r="M54" s="420"/>
      <c r="N54" s="117"/>
      <c r="O54" s="421" t="s">
        <v>67</v>
      </c>
      <c r="P54" s="422"/>
      <c r="Q54" s="117"/>
      <c r="R54" s="412" t="s">
        <v>68</v>
      </c>
      <c r="S54" s="413"/>
      <c r="T54" s="117"/>
      <c r="U54" s="26"/>
      <c r="V54" s="118"/>
      <c r="X54" s="118"/>
      <c r="Z54" s="118"/>
      <c r="AB54" s="118"/>
      <c r="AC54" s="26"/>
    </row>
    <row r="55" spans="1:29" x14ac:dyDescent="0.25">
      <c r="C55" s="119" t="s">
        <v>28</v>
      </c>
      <c r="D55" s="320">
        <f>Budget!C21</f>
        <v>0</v>
      </c>
      <c r="F55" s="119" t="s">
        <v>28</v>
      </c>
      <c r="G55" s="121">
        <f>Budget!D21</f>
        <v>0</v>
      </c>
      <c r="I55" s="119" t="s">
        <v>28</v>
      </c>
      <c r="J55" s="121">
        <f>Budget!G21</f>
        <v>0</v>
      </c>
      <c r="L55" s="119" t="s">
        <v>28</v>
      </c>
      <c r="M55" s="121">
        <f>Budget!F21</f>
        <v>0</v>
      </c>
      <c r="O55" s="119" t="s">
        <v>28</v>
      </c>
      <c r="P55" s="121">
        <f>Budget!G21</f>
        <v>0</v>
      </c>
      <c r="R55" s="119" t="s">
        <v>28</v>
      </c>
      <c r="S55" s="121">
        <f>Budget!H21</f>
        <v>0</v>
      </c>
      <c r="U55" s="26"/>
      <c r="V55" s="118"/>
      <c r="X55" s="118"/>
      <c r="Z55" s="118"/>
      <c r="AB55" s="118"/>
      <c r="AC55" s="26"/>
    </row>
    <row r="56" spans="1:29" x14ac:dyDescent="0.25">
      <c r="C56" s="122" t="s">
        <v>29</v>
      </c>
      <c r="D56" s="320">
        <f>'Qtr1 Expenditure Report'!C20</f>
        <v>0</v>
      </c>
      <c r="F56" s="122" t="s">
        <v>29</v>
      </c>
      <c r="G56" s="121">
        <f>'Qtr1 Expenditure Report'!F20</f>
        <v>0</v>
      </c>
      <c r="I56" s="122" t="s">
        <v>29</v>
      </c>
      <c r="J56" s="121">
        <f>'Qtr1 Expenditure Report'!I20</f>
        <v>0</v>
      </c>
      <c r="L56" s="122" t="s">
        <v>29</v>
      </c>
      <c r="M56" s="121">
        <f>'Qtr1 Expenditure Report'!L20</f>
        <v>0</v>
      </c>
      <c r="O56" s="122" t="s">
        <v>29</v>
      </c>
      <c r="P56" s="121">
        <f>'Qtr1 Expenditure Report'!O20</f>
        <v>0</v>
      </c>
      <c r="R56" s="122" t="s">
        <v>29</v>
      </c>
      <c r="S56" s="121">
        <f>'Qtr1 Expenditure Report'!S56</f>
        <v>0</v>
      </c>
      <c r="U56" s="26"/>
      <c r="V56" s="118"/>
      <c r="X56" s="118"/>
      <c r="Z56" s="118"/>
      <c r="AB56" s="118"/>
      <c r="AC56" s="26"/>
    </row>
    <row r="57" spans="1:29" x14ac:dyDescent="0.25">
      <c r="C57" s="122" t="s">
        <v>30</v>
      </c>
      <c r="D57" s="320">
        <f>'Qtr1 Expenditure Report'!D20</f>
        <v>0</v>
      </c>
      <c r="F57" s="122" t="s">
        <v>30</v>
      </c>
      <c r="G57" s="121">
        <f>'Qtr1 Expenditure Report'!G20</f>
        <v>0</v>
      </c>
      <c r="I57" s="122" t="s">
        <v>30</v>
      </c>
      <c r="J57" s="121">
        <f>'Qtr1 Expenditure Report'!J20</f>
        <v>0</v>
      </c>
      <c r="L57" s="122" t="s">
        <v>30</v>
      </c>
      <c r="M57" s="121">
        <f>'Qtr1 Expenditure Report'!M20</f>
        <v>0</v>
      </c>
      <c r="O57" s="122" t="s">
        <v>30</v>
      </c>
      <c r="P57" s="121">
        <f>'Qtr1 Expenditure Report'!P57</f>
        <v>0</v>
      </c>
      <c r="R57" s="122" t="s">
        <v>30</v>
      </c>
      <c r="S57" s="121">
        <f>'Qtr1 Expenditure Report'!S20</f>
        <v>0</v>
      </c>
      <c r="U57" s="26"/>
      <c r="V57" s="118"/>
      <c r="X57" s="118"/>
      <c r="Z57" s="118"/>
      <c r="AB57" s="118"/>
      <c r="AC57" s="26"/>
    </row>
    <row r="58" spans="1:29" x14ac:dyDescent="0.25">
      <c r="C58" s="122" t="s">
        <v>31</v>
      </c>
      <c r="D58" s="320">
        <f>'Qtr1 Expenditure Report'!E20</f>
        <v>0</v>
      </c>
      <c r="F58" s="122" t="s">
        <v>31</v>
      </c>
      <c r="G58" s="120">
        <f>'Qtr1 Expenditure Report'!H20</f>
        <v>0</v>
      </c>
      <c r="I58" s="122" t="s">
        <v>31</v>
      </c>
      <c r="J58" s="120">
        <f>'Qtr1 Expenditure Report'!K20</f>
        <v>0</v>
      </c>
      <c r="L58" s="122" t="s">
        <v>31</v>
      </c>
      <c r="M58" s="120">
        <f>'Qtr1 Expenditure Report'!N20</f>
        <v>0</v>
      </c>
      <c r="O58" s="122" t="s">
        <v>31</v>
      </c>
      <c r="P58" s="121">
        <f>'Qtr1 Expenditure Report'!Q20</f>
        <v>0</v>
      </c>
      <c r="R58" s="122" t="s">
        <v>31</v>
      </c>
      <c r="S58" s="121">
        <f>'Qtr1 Expenditure Report'!T20</f>
        <v>0</v>
      </c>
      <c r="U58" s="26"/>
      <c r="V58" s="118"/>
      <c r="X58" s="118"/>
      <c r="Z58" s="118"/>
      <c r="AB58" s="118"/>
      <c r="AC58" s="26"/>
    </row>
    <row r="59" spans="1:29" x14ac:dyDescent="0.25">
      <c r="C59" s="122" t="s">
        <v>32</v>
      </c>
      <c r="D59" s="320">
        <f>'Qtr2 Expenditure Report'!C20</f>
        <v>0</v>
      </c>
      <c r="F59" s="122" t="s">
        <v>32</v>
      </c>
      <c r="G59" s="120">
        <f>'Qtr2 Expenditure Report'!F20</f>
        <v>0</v>
      </c>
      <c r="I59" s="122" t="s">
        <v>32</v>
      </c>
      <c r="J59" s="120">
        <f>'Qtr2 Expenditure Report'!I20</f>
        <v>0</v>
      </c>
      <c r="L59" s="122" t="s">
        <v>32</v>
      </c>
      <c r="M59" s="120">
        <f>'Qtr2 Expenditure Report'!L20</f>
        <v>0</v>
      </c>
      <c r="O59" s="122" t="s">
        <v>32</v>
      </c>
      <c r="P59" s="121">
        <f>'Qtr2 Expenditure Report'!O20</f>
        <v>0</v>
      </c>
      <c r="R59" s="122" t="s">
        <v>32</v>
      </c>
      <c r="S59" s="121">
        <f>'Qtr2 Expenditure Report'!R20</f>
        <v>0</v>
      </c>
      <c r="U59" s="26"/>
      <c r="V59" s="118"/>
      <c r="X59" s="118"/>
      <c r="Z59" s="118"/>
      <c r="AB59" s="118"/>
      <c r="AC59" s="26"/>
    </row>
    <row r="60" spans="1:29" x14ac:dyDescent="0.25">
      <c r="C60" s="122" t="s">
        <v>33</v>
      </c>
      <c r="D60" s="320">
        <f>'Qtr2 Expenditure Report'!D20</f>
        <v>0</v>
      </c>
      <c r="F60" s="122" t="s">
        <v>33</v>
      </c>
      <c r="G60" s="120">
        <f>'Qtr2 Expenditure Report'!G20</f>
        <v>0</v>
      </c>
      <c r="I60" s="122" t="s">
        <v>33</v>
      </c>
      <c r="J60" s="120">
        <f>'Qtr2 Expenditure Report'!J20</f>
        <v>0</v>
      </c>
      <c r="L60" s="122" t="s">
        <v>33</v>
      </c>
      <c r="M60" s="120">
        <f>'Qtr2 Expenditure Report'!M20</f>
        <v>0</v>
      </c>
      <c r="O60" s="122" t="s">
        <v>33</v>
      </c>
      <c r="P60" s="121">
        <f>'Qtr2 Expenditure Report'!P20</f>
        <v>0</v>
      </c>
      <c r="R60" s="122" t="s">
        <v>33</v>
      </c>
      <c r="S60" s="121">
        <f>'Qtr2 Expenditure Report'!S20</f>
        <v>0</v>
      </c>
      <c r="U60" s="26"/>
      <c r="V60" s="118"/>
      <c r="X60" s="118"/>
      <c r="Z60" s="118"/>
      <c r="AB60" s="118"/>
      <c r="AC60" s="26"/>
    </row>
    <row r="61" spans="1:29" x14ac:dyDescent="0.25">
      <c r="C61" s="122" t="s">
        <v>34</v>
      </c>
      <c r="D61" s="320">
        <f>'Qtr2 Expenditure Report'!E20</f>
        <v>0</v>
      </c>
      <c r="F61" s="122" t="s">
        <v>34</v>
      </c>
      <c r="G61" s="120">
        <f>'Qtr2 Expenditure Report'!H20</f>
        <v>0</v>
      </c>
      <c r="I61" s="122" t="s">
        <v>34</v>
      </c>
      <c r="J61" s="120">
        <f>'Qtr2 Expenditure Report'!K20</f>
        <v>0</v>
      </c>
      <c r="L61" s="122" t="s">
        <v>34</v>
      </c>
      <c r="M61" s="120">
        <f>'Qtr2 Expenditure Report'!N20</f>
        <v>0</v>
      </c>
      <c r="O61" s="122" t="s">
        <v>34</v>
      </c>
      <c r="P61" s="121">
        <f>'Qtr2 Expenditure Report'!Q20</f>
        <v>0</v>
      </c>
      <c r="R61" s="122" t="s">
        <v>34</v>
      </c>
      <c r="S61" s="121">
        <f>'Qtr2 Expenditure Report'!T20</f>
        <v>0</v>
      </c>
      <c r="U61" s="26"/>
      <c r="V61" s="118"/>
      <c r="X61" s="118"/>
      <c r="Z61" s="118"/>
      <c r="AB61" s="118"/>
      <c r="AC61" s="26"/>
    </row>
    <row r="62" spans="1:29" x14ac:dyDescent="0.25">
      <c r="C62" s="122" t="s">
        <v>35</v>
      </c>
      <c r="D62" s="320">
        <f>'Qtr3 Expenditure Report'!C20</f>
        <v>0</v>
      </c>
      <c r="F62" s="122" t="s">
        <v>35</v>
      </c>
      <c r="G62" s="120">
        <f>'Qtr3 Expenditure Report'!F20</f>
        <v>0</v>
      </c>
      <c r="I62" s="122" t="s">
        <v>35</v>
      </c>
      <c r="J62" s="120">
        <f>'Qtr3 Expenditure Report'!I20</f>
        <v>0</v>
      </c>
      <c r="L62" s="122" t="s">
        <v>35</v>
      </c>
      <c r="M62" s="120">
        <f>'Qtr3 Expenditure Report'!L20</f>
        <v>0</v>
      </c>
      <c r="O62" s="122" t="s">
        <v>35</v>
      </c>
      <c r="P62" s="121">
        <f>'Qtr3 Expenditure Report'!O20</f>
        <v>0</v>
      </c>
      <c r="R62" s="122" t="s">
        <v>35</v>
      </c>
      <c r="S62" s="121">
        <f>'Qtr3 Expenditure Report'!R20</f>
        <v>0</v>
      </c>
      <c r="U62" s="26"/>
      <c r="V62" s="118"/>
      <c r="X62" s="118"/>
      <c r="Z62" s="118"/>
      <c r="AB62" s="118"/>
      <c r="AC62" s="26"/>
    </row>
    <row r="63" spans="1:29" x14ac:dyDescent="0.25">
      <c r="C63" s="122" t="s">
        <v>36</v>
      </c>
      <c r="D63" s="321">
        <f>'Qtr3 Expenditure Report'!D20</f>
        <v>0</v>
      </c>
      <c r="F63" s="122" t="s">
        <v>36</v>
      </c>
      <c r="G63" s="121">
        <f>'Qtr3 Expenditure Report'!G20</f>
        <v>0</v>
      </c>
      <c r="I63" s="122" t="s">
        <v>36</v>
      </c>
      <c r="J63" s="121">
        <f>'Qtr3 Expenditure Report'!J20</f>
        <v>0</v>
      </c>
      <c r="L63" s="122" t="s">
        <v>36</v>
      </c>
      <c r="M63" s="121">
        <f>'Qtr3 Expenditure Report'!M20</f>
        <v>0</v>
      </c>
      <c r="O63" s="122" t="s">
        <v>36</v>
      </c>
      <c r="P63" s="121">
        <f>'Qtr3 Expenditure Report'!P20</f>
        <v>0</v>
      </c>
      <c r="R63" s="122" t="s">
        <v>36</v>
      </c>
      <c r="S63" s="121">
        <f>'Qtr3 Expenditure Report'!S20</f>
        <v>0</v>
      </c>
      <c r="U63" s="26"/>
      <c r="V63" s="118"/>
      <c r="X63" s="118"/>
      <c r="Z63" s="118"/>
      <c r="AB63" s="118"/>
      <c r="AC63" s="26"/>
    </row>
    <row r="64" spans="1:29" x14ac:dyDescent="0.25">
      <c r="C64" s="122" t="s">
        <v>37</v>
      </c>
      <c r="D64" s="321">
        <f>'Qtr3 Expenditure Report'!E20</f>
        <v>0</v>
      </c>
      <c r="F64" s="122" t="s">
        <v>37</v>
      </c>
      <c r="G64" s="121">
        <f>'Qtr3 Expenditure Report'!H20</f>
        <v>0</v>
      </c>
      <c r="I64" s="122" t="s">
        <v>37</v>
      </c>
      <c r="J64" s="121">
        <f>'Qtr3 Expenditure Report'!K20</f>
        <v>0</v>
      </c>
      <c r="L64" s="122" t="s">
        <v>37</v>
      </c>
      <c r="M64" s="121">
        <f>'Qtr3 Expenditure Report'!N20</f>
        <v>0</v>
      </c>
      <c r="O64" s="122" t="s">
        <v>37</v>
      </c>
      <c r="P64" s="121">
        <f>'Qtr3 Expenditure Report'!Q20</f>
        <v>0</v>
      </c>
      <c r="R64" s="122" t="s">
        <v>37</v>
      </c>
      <c r="S64" s="121">
        <f>'Qtr3 Expenditure Report'!T20</f>
        <v>0</v>
      </c>
      <c r="U64" s="26"/>
      <c r="V64" s="118"/>
      <c r="X64" s="118"/>
      <c r="Z64" s="118"/>
      <c r="AB64" s="118"/>
      <c r="AC64" s="26"/>
    </row>
    <row r="65" spans="3:29" x14ac:dyDescent="0.25">
      <c r="C65" s="122" t="s">
        <v>38</v>
      </c>
      <c r="D65" s="321">
        <f>'Qtr4 Expenditure Report'!C20</f>
        <v>0</v>
      </c>
      <c r="F65" s="122" t="s">
        <v>38</v>
      </c>
      <c r="G65" s="121">
        <f>'Qtr4 Expenditure Report'!F20</f>
        <v>0</v>
      </c>
      <c r="I65" s="122" t="s">
        <v>38</v>
      </c>
      <c r="J65" s="121">
        <f>'Qtr4 Expenditure Report'!I20</f>
        <v>0</v>
      </c>
      <c r="L65" s="122" t="s">
        <v>38</v>
      </c>
      <c r="M65" s="121">
        <f>'Qtr4 Expenditure Report'!L20</f>
        <v>0</v>
      </c>
      <c r="O65" s="122" t="s">
        <v>38</v>
      </c>
      <c r="P65" s="121">
        <f>'Qtr4 Expenditure Report'!O20</f>
        <v>0</v>
      </c>
      <c r="R65" s="122" t="s">
        <v>38</v>
      </c>
      <c r="S65" s="121">
        <f>'Qtr4 Expenditure Report'!R20</f>
        <v>0</v>
      </c>
      <c r="U65" s="26"/>
      <c r="V65" s="118"/>
      <c r="X65" s="118"/>
      <c r="Z65" s="118"/>
      <c r="AB65" s="118"/>
      <c r="AC65" s="26"/>
    </row>
    <row r="66" spans="3:29" x14ac:dyDescent="0.25">
      <c r="C66" s="122" t="s">
        <v>39</v>
      </c>
      <c r="D66" s="321">
        <f>'Qtr4 Expenditure Report'!D20</f>
        <v>0</v>
      </c>
      <c r="F66" s="122" t="s">
        <v>39</v>
      </c>
      <c r="G66" s="121">
        <f>'Qtr4 Expenditure Report'!G20</f>
        <v>0</v>
      </c>
      <c r="I66" s="122" t="s">
        <v>39</v>
      </c>
      <c r="J66" s="121">
        <f>'Qtr4 Expenditure Report'!J20</f>
        <v>0</v>
      </c>
      <c r="L66" s="122" t="s">
        <v>39</v>
      </c>
      <c r="M66" s="121">
        <f>'Qtr4 Expenditure Report'!M20</f>
        <v>0</v>
      </c>
      <c r="O66" s="122" t="s">
        <v>39</v>
      </c>
      <c r="P66" s="121">
        <f>'Qtr4 Expenditure Report'!P20</f>
        <v>0</v>
      </c>
      <c r="R66" s="122" t="s">
        <v>39</v>
      </c>
      <c r="S66" s="121">
        <f>'Qtr4 Expenditure Report'!S20</f>
        <v>0</v>
      </c>
      <c r="U66" s="26"/>
      <c r="V66" s="118"/>
      <c r="X66" s="118"/>
      <c r="Z66" s="118"/>
      <c r="AB66" s="118"/>
      <c r="AC66" s="26"/>
    </row>
    <row r="67" spans="3:29" x14ac:dyDescent="0.25">
      <c r="C67" s="122" t="s">
        <v>40</v>
      </c>
      <c r="D67" s="321">
        <f>'Qtr4 Expenditure Report'!E20</f>
        <v>0</v>
      </c>
      <c r="F67" s="122" t="s">
        <v>40</v>
      </c>
      <c r="G67" s="121">
        <f>'Qtr4 Expenditure Report'!H20</f>
        <v>0</v>
      </c>
      <c r="I67" s="122" t="s">
        <v>40</v>
      </c>
      <c r="J67" s="121">
        <f>'Qtr4 Expenditure Report'!K20</f>
        <v>0</v>
      </c>
      <c r="L67" s="122" t="s">
        <v>40</v>
      </c>
      <c r="M67" s="121">
        <f>'Qtr4 Expenditure Report'!N20</f>
        <v>0</v>
      </c>
      <c r="O67" s="122" t="s">
        <v>40</v>
      </c>
      <c r="P67" s="121">
        <f>'Qtr4 Expenditure Report'!Q20</f>
        <v>0</v>
      </c>
      <c r="R67" s="122" t="s">
        <v>40</v>
      </c>
      <c r="S67" s="121">
        <f>'Qtr4 Expenditure Report'!T20</f>
        <v>0</v>
      </c>
      <c r="U67" s="26"/>
      <c r="V67" s="118"/>
      <c r="X67" s="118"/>
      <c r="Z67" s="118"/>
      <c r="AB67" s="118"/>
      <c r="AC67" s="26"/>
    </row>
    <row r="68" spans="3:29" x14ac:dyDescent="0.25">
      <c r="C68" s="119"/>
      <c r="D68" s="322"/>
      <c r="F68" s="119"/>
      <c r="G68" s="123"/>
      <c r="I68" s="119"/>
      <c r="J68" s="123"/>
      <c r="L68" s="119"/>
      <c r="M68" s="123"/>
      <c r="O68" s="119"/>
      <c r="P68" s="123"/>
      <c r="R68" s="119"/>
      <c r="S68" s="123"/>
      <c r="U68" s="26"/>
      <c r="V68" s="118"/>
      <c r="X68" s="118"/>
      <c r="Z68" s="118"/>
      <c r="AB68" s="118"/>
      <c r="AC68" s="26"/>
    </row>
    <row r="69" spans="3:29" x14ac:dyDescent="0.25">
      <c r="C69" s="122" t="s">
        <v>73</v>
      </c>
      <c r="D69" s="323">
        <f>SUM(D56:D67)</f>
        <v>0</v>
      </c>
      <c r="F69" s="122" t="s">
        <v>73</v>
      </c>
      <c r="G69" s="124">
        <f>SUM(G56:G67)</f>
        <v>0</v>
      </c>
      <c r="I69" s="122" t="s">
        <v>73</v>
      </c>
      <c r="J69" s="124">
        <f>SUM(J56:J67)</f>
        <v>0</v>
      </c>
      <c r="L69" s="122" t="s">
        <v>73</v>
      </c>
      <c r="M69" s="124">
        <f>SUM(M56:M67)</f>
        <v>0</v>
      </c>
      <c r="O69" s="122" t="s">
        <v>73</v>
      </c>
      <c r="P69" s="124">
        <f>SUM(P56:P67)</f>
        <v>0</v>
      </c>
      <c r="R69" s="122" t="s">
        <v>73</v>
      </c>
      <c r="S69" s="124">
        <f>SUM(S56:S67)</f>
        <v>0</v>
      </c>
      <c r="U69" s="26"/>
      <c r="V69" s="118"/>
      <c r="X69" s="118"/>
      <c r="Z69" s="118"/>
      <c r="AB69" s="118"/>
      <c r="AC69" s="26"/>
    </row>
    <row r="70" spans="3:29" x14ac:dyDescent="0.25">
      <c r="C70" s="119"/>
      <c r="D70" s="322"/>
      <c r="F70" s="119"/>
      <c r="G70" s="123"/>
      <c r="I70" s="119"/>
      <c r="J70" s="123"/>
      <c r="L70" s="119"/>
      <c r="M70" s="123"/>
      <c r="O70" s="119"/>
      <c r="P70" s="123"/>
      <c r="R70" s="119"/>
      <c r="S70" s="125"/>
      <c r="U70" s="26"/>
      <c r="V70" s="118"/>
      <c r="X70" s="118"/>
      <c r="Z70" s="118"/>
      <c r="AB70" s="118"/>
      <c r="AC70" s="26"/>
    </row>
    <row r="71" spans="3:29" ht="15.75" thickBot="1" x14ac:dyDescent="0.3">
      <c r="C71" s="126" t="s">
        <v>74</v>
      </c>
      <c r="D71" s="324">
        <f>D55-D69</f>
        <v>0</v>
      </c>
      <c r="E71" s="128"/>
      <c r="F71" s="126" t="s">
        <v>74</v>
      </c>
      <c r="G71" s="127">
        <f>G55-G69</f>
        <v>0</v>
      </c>
      <c r="I71" s="126" t="s">
        <v>74</v>
      </c>
      <c r="J71" s="127">
        <f>J55-J69</f>
        <v>0</v>
      </c>
      <c r="L71" s="126" t="s">
        <v>74</v>
      </c>
      <c r="M71" s="127">
        <f>M55-M69</f>
        <v>0</v>
      </c>
      <c r="O71" s="126" t="s">
        <v>74</v>
      </c>
      <c r="P71" s="127">
        <f>P55-P69</f>
        <v>0</v>
      </c>
      <c r="R71" s="126" t="s">
        <v>74</v>
      </c>
      <c r="S71" s="127">
        <f>S55-S69</f>
        <v>0</v>
      </c>
      <c r="U71" s="26"/>
      <c r="V71" s="118"/>
      <c r="X71" s="118"/>
      <c r="Z71" s="118"/>
      <c r="AB71" s="118"/>
      <c r="AC71" s="26"/>
    </row>
    <row r="72" spans="3:29" x14ac:dyDescent="0.25">
      <c r="U72" s="26"/>
      <c r="V72" s="118"/>
      <c r="X72" s="118"/>
      <c r="Z72" s="118"/>
      <c r="AB72" s="118"/>
      <c r="AC72" s="26"/>
    </row>
    <row r="73" spans="3:29" x14ac:dyDescent="0.25">
      <c r="U73" s="26"/>
      <c r="V73" s="118"/>
      <c r="X73" s="118"/>
      <c r="Z73" s="118"/>
      <c r="AB73" s="118"/>
      <c r="AC73" s="26"/>
    </row>
    <row r="74" spans="3:29" x14ac:dyDescent="0.25">
      <c r="U74" s="26"/>
      <c r="V74" s="118"/>
      <c r="X74" s="118"/>
      <c r="Z74" s="118"/>
      <c r="AB74" s="118"/>
      <c r="AC74" s="26"/>
    </row>
    <row r="75" spans="3:29" x14ac:dyDescent="0.25">
      <c r="U75" s="26"/>
      <c r="V75" s="118"/>
      <c r="X75" s="118"/>
      <c r="Z75" s="118"/>
      <c r="AB75" s="118"/>
      <c r="AC75" s="26"/>
    </row>
    <row r="76" spans="3:29" x14ac:dyDescent="0.25">
      <c r="U76" s="26"/>
      <c r="V76" s="118"/>
      <c r="X76" s="118"/>
      <c r="Z76" s="118"/>
      <c r="AB76" s="118"/>
      <c r="AC76" s="26"/>
    </row>
    <row r="77" spans="3:29" x14ac:dyDescent="0.25">
      <c r="U77" s="26"/>
      <c r="V77" s="118"/>
      <c r="X77" s="118"/>
      <c r="Z77" s="118"/>
      <c r="AB77" s="118"/>
      <c r="AC77" s="26"/>
    </row>
    <row r="78" spans="3:29" x14ac:dyDescent="0.25">
      <c r="U78" s="26"/>
      <c r="V78" s="118"/>
      <c r="X78" s="118"/>
      <c r="Z78" s="118"/>
      <c r="AB78" s="118"/>
      <c r="AC78" s="26"/>
    </row>
    <row r="79" spans="3:29" x14ac:dyDescent="0.25">
      <c r="U79" s="26"/>
      <c r="V79" s="118"/>
      <c r="X79" s="118"/>
      <c r="Z79" s="118"/>
      <c r="AB79" s="118"/>
      <c r="AC79" s="26"/>
    </row>
    <row r="80" spans="3:29" x14ac:dyDescent="0.25">
      <c r="U80" s="26"/>
      <c r="V80" s="118"/>
      <c r="X80" s="118"/>
      <c r="Z80" s="118"/>
      <c r="AB80" s="118"/>
      <c r="AC80" s="26"/>
    </row>
    <row r="81" spans="21:29" x14ac:dyDescent="0.25">
      <c r="U81" s="26"/>
      <c r="V81" s="118"/>
      <c r="X81" s="118"/>
      <c r="Z81" s="118"/>
      <c r="AB81" s="118"/>
      <c r="AC81" s="26"/>
    </row>
    <row r="82" spans="21:29" x14ac:dyDescent="0.25">
      <c r="U82" s="26"/>
      <c r="V82" s="118"/>
      <c r="X82" s="118"/>
      <c r="Z82" s="118"/>
      <c r="AB82" s="118"/>
      <c r="AC82" s="26"/>
    </row>
    <row r="83" spans="21:29" x14ac:dyDescent="0.25">
      <c r="U83" s="26"/>
      <c r="V83" s="118"/>
      <c r="X83" s="118"/>
      <c r="Z83" s="118"/>
      <c r="AB83" s="118"/>
      <c r="AC83" s="26"/>
    </row>
    <row r="84" spans="21:29" x14ac:dyDescent="0.25">
      <c r="U84" s="26"/>
      <c r="V84" s="118"/>
      <c r="X84" s="118"/>
      <c r="Z84" s="118"/>
      <c r="AB84" s="118"/>
      <c r="AC84" s="26"/>
    </row>
    <row r="85" spans="21:29" x14ac:dyDescent="0.25">
      <c r="U85" s="26"/>
      <c r="V85" s="118"/>
      <c r="X85" s="118"/>
      <c r="Z85" s="118"/>
      <c r="AB85" s="118"/>
      <c r="AC85" s="26"/>
    </row>
    <row r="86" spans="21:29" x14ac:dyDescent="0.25">
      <c r="U86" s="26"/>
      <c r="V86" s="118"/>
      <c r="X86" s="118"/>
      <c r="Z86" s="118"/>
      <c r="AB86" s="118"/>
      <c r="AC86" s="26"/>
    </row>
    <row r="87" spans="21:29" x14ac:dyDescent="0.25">
      <c r="U87" s="26"/>
      <c r="V87" s="118"/>
      <c r="X87" s="118"/>
      <c r="Z87" s="118"/>
      <c r="AB87" s="118"/>
      <c r="AC87" s="26"/>
    </row>
    <row r="88" spans="21:29" x14ac:dyDescent="0.25">
      <c r="U88" s="26"/>
      <c r="V88" s="118"/>
      <c r="X88" s="118"/>
      <c r="Z88" s="118"/>
      <c r="AB88" s="118"/>
      <c r="AC88" s="26"/>
    </row>
    <row r="89" spans="21:29" x14ac:dyDescent="0.25">
      <c r="U89" s="26"/>
      <c r="V89" s="118"/>
      <c r="X89" s="118"/>
      <c r="Z89" s="118"/>
      <c r="AB89" s="118"/>
      <c r="AC89" s="26"/>
    </row>
  </sheetData>
  <sheetProtection selectLockedCells="1"/>
  <protectedRanges>
    <protectedRange sqref="AA11:AA19 W11:W19 Y11:Y19 C12:T19" name="Data"/>
    <protectedRange sqref="F23 F25" name="MATCH FVPSA_2"/>
    <protectedRange sqref="O23 O25" name="MATCH DVTF_2"/>
    <protectedRange sqref="F24 F22" name="Match FVPSA_1_1"/>
    <protectedRange sqref="O24 O26 O22" name="MATCH DVTF_1_1"/>
    <protectedRange sqref="O29:O30" name="MATCH DVTF_1_1_1"/>
    <protectedRange sqref="D34" name="Q2 Printed Name_1_1"/>
    <protectedRange sqref="H34:K34" name="Title_1_1"/>
    <protectedRange sqref="H37:K37" name="Date_1_1"/>
  </protectedRanges>
  <mergeCells count="51">
    <mergeCell ref="F54:G54"/>
    <mergeCell ref="L54:M54"/>
    <mergeCell ref="O54:P54"/>
    <mergeCell ref="R54:S54"/>
    <mergeCell ref="I54:J54"/>
    <mergeCell ref="L36:P36"/>
    <mergeCell ref="O27:Q27"/>
    <mergeCell ref="O22:Q22"/>
    <mergeCell ref="O23:Q23"/>
    <mergeCell ref="O24:Q24"/>
    <mergeCell ref="O25:Q25"/>
    <mergeCell ref="L26:N26"/>
    <mergeCell ref="L27:N27"/>
    <mergeCell ref="L28:N28"/>
    <mergeCell ref="L22:N22"/>
    <mergeCell ref="L23:N23"/>
    <mergeCell ref="C33:Q33"/>
    <mergeCell ref="L24:N24"/>
    <mergeCell ref="L25:N25"/>
    <mergeCell ref="R9:T9"/>
    <mergeCell ref="I9:K9"/>
    <mergeCell ref="L34:P35"/>
    <mergeCell ref="B6:E6"/>
    <mergeCell ref="A1:AD1"/>
    <mergeCell ref="A2:AD2"/>
    <mergeCell ref="C21:E21"/>
    <mergeCell ref="F21:H21"/>
    <mergeCell ref="L21:N21"/>
    <mergeCell ref="O21:Q21"/>
    <mergeCell ref="R21:T21"/>
    <mergeCell ref="C9:E9"/>
    <mergeCell ref="F9:H9"/>
    <mergeCell ref="L9:N9"/>
    <mergeCell ref="O9:Q9"/>
    <mergeCell ref="I21:K21"/>
    <mergeCell ref="C54:D54"/>
    <mergeCell ref="O28:Q28"/>
    <mergeCell ref="F52:G52"/>
    <mergeCell ref="H52:M52"/>
    <mergeCell ref="N52:O52"/>
    <mergeCell ref="P52:S52"/>
    <mergeCell ref="H48:L48"/>
    <mergeCell ref="Q48:S48"/>
    <mergeCell ref="B52:E52"/>
    <mergeCell ref="C37:G38"/>
    <mergeCell ref="L37:P38"/>
    <mergeCell ref="C39:G39"/>
    <mergeCell ref="L39:P39"/>
    <mergeCell ref="A43:S45"/>
    <mergeCell ref="C34:G35"/>
    <mergeCell ref="C36:G36"/>
  </mergeCells>
  <pageMargins left="0.7" right="0.7" top="0.75" bottom="0.75" header="0.3" footer="0.3"/>
  <pageSetup scale="36" orientation="landscape" r:id="rId1"/>
  <rowBreaks count="1" manualBreakCount="1">
    <brk id="52" max="16383" man="1"/>
  </rowBreaks>
  <colBreaks count="1" manualBreakCount="1">
    <brk id="20" max="71" man="1"/>
  </colBreaks>
  <ignoredErrors>
    <ignoredError sqref="B20" unlocked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31870C-E97C-4D9A-83D9-5B7EF2432A86}">
  <sheetPr>
    <tabColor rgb="FFC13FFB"/>
  </sheetPr>
  <dimension ref="A1:AF100"/>
  <sheetViews>
    <sheetView showGridLines="0" zoomScale="80" zoomScaleNormal="80" workbookViewId="0">
      <selection activeCell="AS4" sqref="AS4"/>
    </sheetView>
  </sheetViews>
  <sheetFormatPr defaultColWidth="9.140625" defaultRowHeight="15" x14ac:dyDescent="0.25"/>
  <cols>
    <col min="1" max="1" width="34.140625" style="26" customWidth="1"/>
    <col min="2" max="2" width="27" style="26" customWidth="1"/>
    <col min="3" max="3" width="17.140625" style="26" customWidth="1"/>
    <col min="4" max="5" width="15" style="26" customWidth="1"/>
    <col min="6" max="6" width="17.140625" style="26" customWidth="1"/>
    <col min="7" max="11" width="15" style="26" customWidth="1"/>
    <col min="12" max="12" width="18.5703125" style="26" customWidth="1"/>
    <col min="13" max="14" width="15" style="26" customWidth="1"/>
    <col min="15" max="15" width="17" style="26" customWidth="1"/>
    <col min="16" max="17" width="15" style="26" customWidth="1"/>
    <col min="18" max="18" width="18" style="26" customWidth="1"/>
    <col min="19" max="20" width="15" style="26" customWidth="1"/>
    <col min="21" max="21" width="16.7109375" style="150" customWidth="1"/>
    <col min="22" max="22" width="11.7109375" style="152" customWidth="1"/>
    <col min="23" max="23" width="16.7109375" style="26" customWidth="1"/>
    <col min="24" max="24" width="11.7109375" style="152" customWidth="1"/>
    <col min="25" max="25" width="16.7109375" style="26" customWidth="1"/>
    <col min="26" max="26" width="11.7109375" style="152" customWidth="1"/>
    <col min="27" max="27" width="16.7109375" style="26" customWidth="1"/>
    <col min="28" max="28" width="11.7109375" style="152" customWidth="1"/>
    <col min="29" max="29" width="16.5703125" style="150" customWidth="1"/>
    <col min="30" max="30" width="19.5703125" style="26" customWidth="1"/>
    <col min="31" max="16384" width="9.140625" style="26"/>
  </cols>
  <sheetData>
    <row r="1" spans="1:32" ht="30" x14ac:dyDescent="0.4">
      <c r="A1" s="445" t="s">
        <v>0</v>
      </c>
      <c r="B1" s="445"/>
      <c r="C1" s="445"/>
      <c r="D1" s="445"/>
      <c r="E1" s="445"/>
      <c r="F1" s="445"/>
      <c r="G1" s="445"/>
      <c r="H1" s="445"/>
      <c r="I1" s="445"/>
      <c r="J1" s="445"/>
      <c r="K1" s="445"/>
      <c r="L1" s="445"/>
      <c r="M1" s="445"/>
      <c r="N1" s="445"/>
      <c r="O1" s="445"/>
      <c r="P1" s="445"/>
      <c r="Q1" s="445"/>
      <c r="R1" s="445"/>
      <c r="S1" s="445"/>
      <c r="T1" s="445"/>
      <c r="U1" s="445"/>
      <c r="V1" s="445"/>
      <c r="W1" s="445"/>
      <c r="X1" s="445"/>
      <c r="Y1" s="445"/>
      <c r="Z1" s="445"/>
      <c r="AA1" s="445"/>
      <c r="AB1" s="445"/>
      <c r="AC1" s="445"/>
      <c r="AD1" s="445"/>
      <c r="AE1" s="25"/>
      <c r="AF1" s="25"/>
    </row>
    <row r="2" spans="1:32" ht="20.25" x14ac:dyDescent="0.3">
      <c r="A2" s="446" t="s">
        <v>126</v>
      </c>
      <c r="B2" s="446"/>
      <c r="C2" s="446"/>
      <c r="D2" s="446"/>
      <c r="E2" s="446"/>
      <c r="F2" s="446"/>
      <c r="G2" s="446"/>
      <c r="H2" s="446"/>
      <c r="I2" s="446"/>
      <c r="J2" s="446"/>
      <c r="K2" s="446"/>
      <c r="L2" s="446"/>
      <c r="M2" s="446"/>
      <c r="N2" s="446"/>
      <c r="O2" s="446"/>
      <c r="P2" s="446"/>
      <c r="Q2" s="446"/>
      <c r="R2" s="446"/>
      <c r="S2" s="446"/>
      <c r="T2" s="446"/>
      <c r="U2" s="446"/>
      <c r="V2" s="446"/>
      <c r="W2" s="446"/>
      <c r="X2" s="446"/>
      <c r="Y2" s="446"/>
      <c r="Z2" s="446"/>
      <c r="AA2" s="446"/>
      <c r="AB2" s="446"/>
      <c r="AC2" s="446"/>
      <c r="AD2" s="446"/>
      <c r="AE2" s="27"/>
      <c r="AF2" s="27"/>
    </row>
    <row r="3" spans="1:32" ht="20.25" x14ac:dyDescent="0.3">
      <c r="A3" s="13"/>
      <c r="B3" s="13"/>
      <c r="C3" s="13"/>
      <c r="D3" s="13"/>
      <c r="E3" s="13"/>
      <c r="F3" s="13"/>
      <c r="G3" s="13"/>
      <c r="H3" s="13"/>
      <c r="I3" s="13"/>
      <c r="J3" s="13"/>
      <c r="K3" s="13"/>
      <c r="L3" s="13"/>
      <c r="M3" s="13"/>
      <c r="N3" s="13"/>
      <c r="O3" s="13"/>
      <c r="P3" s="13"/>
      <c r="Q3" s="13"/>
      <c r="R3" s="13"/>
      <c r="S3" s="13"/>
      <c r="T3" s="13"/>
      <c r="U3" s="13"/>
      <c r="V3" s="13"/>
      <c r="W3" s="13"/>
      <c r="X3" s="13"/>
      <c r="Y3" s="13"/>
      <c r="Z3" s="13"/>
      <c r="AA3" s="13"/>
      <c r="AB3" s="13"/>
      <c r="AC3" s="13"/>
      <c r="AD3" s="13"/>
      <c r="AE3" s="28"/>
      <c r="AF3" s="28"/>
    </row>
    <row r="4" spans="1:32" ht="15.75" x14ac:dyDescent="0.25">
      <c r="A4" s="14" t="s">
        <v>66</v>
      </c>
      <c r="B4" s="30" t="str">
        <f>Budget!B4</f>
        <v>24-25</v>
      </c>
      <c r="C4" s="13"/>
      <c r="D4" s="13"/>
      <c r="E4" s="13"/>
      <c r="F4" s="13"/>
      <c r="G4" s="13"/>
      <c r="H4" s="13"/>
      <c r="I4" s="13"/>
      <c r="J4" s="13"/>
      <c r="K4" s="13"/>
      <c r="L4" s="13"/>
      <c r="M4" s="13"/>
      <c r="N4" s="13"/>
      <c r="O4" s="13"/>
      <c r="P4" s="13"/>
      <c r="Q4" s="13"/>
      <c r="R4" s="13"/>
      <c r="S4" s="13"/>
      <c r="T4" s="13"/>
      <c r="U4" s="13"/>
      <c r="V4" s="13"/>
      <c r="W4" s="31"/>
      <c r="X4" s="31"/>
      <c r="Y4" s="31"/>
      <c r="Z4" s="31"/>
      <c r="AA4" s="31"/>
      <c r="AB4" s="31"/>
      <c r="AC4" s="31"/>
      <c r="AD4" s="31"/>
    </row>
    <row r="5" spans="1:32" ht="15.75" x14ac:dyDescent="0.25">
      <c r="A5" s="13"/>
      <c r="B5" s="13"/>
      <c r="C5" s="13"/>
      <c r="D5" s="13"/>
      <c r="E5" s="13"/>
      <c r="F5" s="13"/>
      <c r="G5" s="13"/>
      <c r="H5" s="13"/>
      <c r="I5" s="13"/>
      <c r="J5" s="13"/>
      <c r="K5" s="13"/>
      <c r="L5" s="13"/>
      <c r="M5" s="13"/>
      <c r="N5" s="13"/>
      <c r="O5" s="13"/>
      <c r="P5" s="13"/>
      <c r="Q5" s="13"/>
      <c r="R5" s="13"/>
      <c r="S5" s="13"/>
      <c r="T5" s="13"/>
      <c r="U5" s="13"/>
      <c r="V5" s="13"/>
      <c r="W5" s="31"/>
      <c r="X5" s="31"/>
      <c r="Y5" s="31"/>
      <c r="Z5" s="31"/>
      <c r="AA5" s="31"/>
      <c r="AB5" s="31"/>
      <c r="AC5" s="31"/>
      <c r="AD5" s="31"/>
    </row>
    <row r="6" spans="1:32" ht="18" x14ac:dyDescent="0.25">
      <c r="A6" s="14" t="s">
        <v>1</v>
      </c>
      <c r="B6" s="444">
        <f>Budget!B6</f>
        <v>0</v>
      </c>
      <c r="C6" s="444"/>
      <c r="D6" s="444"/>
      <c r="E6" s="444"/>
      <c r="F6" s="14" t="s">
        <v>2</v>
      </c>
      <c r="G6" s="32">
        <f>Budget!G6</f>
        <v>0</v>
      </c>
      <c r="H6" s="13"/>
      <c r="I6" s="13"/>
      <c r="J6" s="13"/>
      <c r="K6" s="13"/>
      <c r="L6" s="13"/>
      <c r="M6" s="13"/>
      <c r="N6" s="13"/>
      <c r="O6" s="13"/>
      <c r="P6" s="13"/>
      <c r="Q6" s="13"/>
      <c r="R6" s="13"/>
      <c r="S6" s="13"/>
      <c r="T6" s="13"/>
      <c r="U6" s="33"/>
      <c r="V6" s="13"/>
      <c r="W6" s="31"/>
      <c r="X6" s="31"/>
      <c r="Y6" s="31"/>
      <c r="Z6" s="31"/>
      <c r="AA6" s="31"/>
      <c r="AB6" s="31"/>
      <c r="AC6" s="31"/>
      <c r="AD6" s="31"/>
    </row>
    <row r="7" spans="1:32" ht="15.75" x14ac:dyDescent="0.25">
      <c r="A7" s="13"/>
      <c r="B7" s="13"/>
      <c r="C7" s="13"/>
      <c r="D7" s="13"/>
      <c r="E7" s="13"/>
      <c r="F7" s="13"/>
      <c r="G7" s="13"/>
      <c r="H7" s="13"/>
      <c r="I7" s="13"/>
      <c r="J7" s="13"/>
      <c r="K7" s="13"/>
      <c r="L7" s="13"/>
      <c r="M7" s="13"/>
      <c r="N7" s="13"/>
      <c r="O7" s="13"/>
      <c r="P7" s="13"/>
      <c r="Q7" s="13"/>
      <c r="R7" s="13"/>
      <c r="S7" s="13"/>
      <c r="T7" s="13"/>
      <c r="U7" s="13"/>
      <c r="V7" s="13"/>
      <c r="W7" s="31"/>
      <c r="X7" s="31"/>
      <c r="Y7" s="31"/>
      <c r="Z7" s="31"/>
      <c r="AA7" s="31"/>
      <c r="AB7" s="31"/>
      <c r="AC7" s="31"/>
      <c r="AD7" s="31"/>
    </row>
    <row r="8" spans="1:32" ht="16.5" thickBot="1" x14ac:dyDescent="0.3">
      <c r="A8" s="13"/>
      <c r="B8" s="13"/>
      <c r="C8" s="13"/>
      <c r="D8" s="13"/>
      <c r="E8" s="13"/>
      <c r="F8" s="13"/>
      <c r="G8" s="13"/>
      <c r="H8" s="383"/>
      <c r="I8" s="13"/>
      <c r="J8" s="13"/>
      <c r="K8" s="13"/>
      <c r="L8" s="13"/>
      <c r="M8" s="13"/>
      <c r="N8" s="13"/>
      <c r="O8" s="13"/>
      <c r="P8" s="13"/>
      <c r="Q8" s="13"/>
      <c r="R8" s="13"/>
      <c r="S8" s="13"/>
      <c r="T8" s="13"/>
      <c r="U8" s="13"/>
      <c r="V8" s="13"/>
      <c r="W8" s="31"/>
      <c r="X8" s="31"/>
      <c r="Y8" s="31"/>
      <c r="Z8" s="31"/>
      <c r="AA8" s="31"/>
      <c r="AB8" s="31"/>
      <c r="AC8" s="31"/>
      <c r="AD8" s="31"/>
    </row>
    <row r="9" spans="1:32" ht="55.9" customHeight="1" thickBot="1" x14ac:dyDescent="0.3">
      <c r="A9" s="34" t="s">
        <v>3</v>
      </c>
      <c r="B9" s="35"/>
      <c r="C9" s="461" t="s">
        <v>110</v>
      </c>
      <c r="D9" s="461"/>
      <c r="E9" s="462"/>
      <c r="F9" s="463" t="s">
        <v>103</v>
      </c>
      <c r="G9" s="464"/>
      <c r="H9" s="465"/>
      <c r="I9" s="472" t="s">
        <v>107</v>
      </c>
      <c r="J9" s="473"/>
      <c r="K9" s="474"/>
      <c r="L9" s="466" t="s">
        <v>59</v>
      </c>
      <c r="M9" s="467"/>
      <c r="N9" s="468"/>
      <c r="O9" s="469" t="s">
        <v>105</v>
      </c>
      <c r="P9" s="470"/>
      <c r="Q9" s="471"/>
      <c r="R9" s="491" t="s">
        <v>139</v>
      </c>
      <c r="S9" s="479"/>
      <c r="T9" s="492"/>
      <c r="U9" s="36" t="s">
        <v>4</v>
      </c>
      <c r="V9" s="37" t="s">
        <v>5</v>
      </c>
      <c r="W9" s="153" t="s">
        <v>6</v>
      </c>
      <c r="X9" s="37" t="s">
        <v>5</v>
      </c>
      <c r="Y9" s="153" t="s">
        <v>7</v>
      </c>
      <c r="Z9" s="37" t="s">
        <v>5</v>
      </c>
      <c r="AA9" s="153" t="s">
        <v>8</v>
      </c>
      <c r="AB9" s="37" t="s">
        <v>5</v>
      </c>
      <c r="AC9" s="154" t="s">
        <v>9</v>
      </c>
      <c r="AD9" s="155" t="s">
        <v>10</v>
      </c>
    </row>
    <row r="10" spans="1:32" ht="16.5" thickBot="1" x14ac:dyDescent="0.3">
      <c r="A10" s="34"/>
      <c r="B10" s="268" t="s">
        <v>11</v>
      </c>
      <c r="C10" s="38" t="s">
        <v>47</v>
      </c>
      <c r="D10" s="39" t="s">
        <v>48</v>
      </c>
      <c r="E10" s="156" t="s">
        <v>49</v>
      </c>
      <c r="F10" s="269" t="s">
        <v>47</v>
      </c>
      <c r="G10" s="270" t="s">
        <v>48</v>
      </c>
      <c r="H10" s="271" t="s">
        <v>49</v>
      </c>
      <c r="I10" s="41" t="s">
        <v>47</v>
      </c>
      <c r="J10" s="42" t="s">
        <v>48</v>
      </c>
      <c r="K10" s="43" t="s">
        <v>49</v>
      </c>
      <c r="L10" s="45" t="s">
        <v>47</v>
      </c>
      <c r="M10" s="45" t="s">
        <v>48</v>
      </c>
      <c r="N10" s="157" t="s">
        <v>49</v>
      </c>
      <c r="O10" s="47" t="s">
        <v>47</v>
      </c>
      <c r="P10" s="48" t="s">
        <v>48</v>
      </c>
      <c r="Q10" s="49" t="s">
        <v>49</v>
      </c>
      <c r="R10" s="50" t="s">
        <v>47</v>
      </c>
      <c r="S10" s="51" t="s">
        <v>48</v>
      </c>
      <c r="T10" s="52" t="s">
        <v>49</v>
      </c>
      <c r="U10" s="53"/>
      <c r="V10" s="54"/>
      <c r="W10" s="53"/>
      <c r="X10" s="54"/>
      <c r="Y10" s="55"/>
      <c r="Z10" s="54"/>
      <c r="AA10" s="55"/>
      <c r="AB10" s="54"/>
      <c r="AC10" s="56"/>
      <c r="AD10" s="57"/>
    </row>
    <row r="11" spans="1:32" ht="16.5" thickBot="1" x14ac:dyDescent="0.3">
      <c r="A11" s="58" t="s">
        <v>50</v>
      </c>
      <c r="B11" s="267">
        <f>Budget!B12</f>
        <v>0</v>
      </c>
      <c r="C11" s="312"/>
      <c r="D11" s="312"/>
      <c r="E11" s="312"/>
      <c r="F11" s="184"/>
      <c r="G11" s="182"/>
      <c r="H11" s="183"/>
      <c r="I11" s="184"/>
      <c r="J11" s="182"/>
      <c r="K11" s="183"/>
      <c r="L11" s="180"/>
      <c r="M11" s="178"/>
      <c r="N11" s="179"/>
      <c r="O11" s="180"/>
      <c r="P11" s="178"/>
      <c r="Q11" s="179"/>
      <c r="R11" s="180"/>
      <c r="S11" s="178"/>
      <c r="T11" s="179"/>
      <c r="U11" s="173">
        <f>'Qtr1 Expenditure Report'!U11</f>
        <v>0</v>
      </c>
      <c r="V11" s="170" t="e">
        <f t="shared" ref="V11:V20" si="0">U11/B11</f>
        <v>#DIV/0!</v>
      </c>
      <c r="W11" s="174">
        <f>'Qtr2 Expenditure Report'!W11</f>
        <v>0</v>
      </c>
      <c r="X11" s="170" t="e">
        <f t="shared" ref="X11:X19" si="1">(U11+W11)/B11</f>
        <v>#DIV/0!</v>
      </c>
      <c r="Y11" s="174">
        <f>'Qtr3 Expenditure Report'!Y11</f>
        <v>0</v>
      </c>
      <c r="Z11" s="170" t="e">
        <f t="shared" ref="Z11:Z20" si="2">(U11+W11+Y11)/B11</f>
        <v>#DIV/0!</v>
      </c>
      <c r="AA11" s="175">
        <f t="shared" ref="AA11:AA19" si="3">SUM(C11:T11)</f>
        <v>0</v>
      </c>
      <c r="AB11" s="170" t="e">
        <f t="shared" ref="AB11:AB20" si="4">(U11+W11+Y11+AA11)/B11</f>
        <v>#DIV/0!</v>
      </c>
      <c r="AC11" s="172">
        <f t="shared" ref="AC11:AC19" si="5">U11+W11+Y11+AA11</f>
        <v>0</v>
      </c>
      <c r="AD11" s="176">
        <f t="shared" ref="AD11:AD19" si="6">B11-AC11</f>
        <v>0</v>
      </c>
    </row>
    <row r="12" spans="1:32" ht="16.5" thickBot="1" x14ac:dyDescent="0.3">
      <c r="A12" s="60" t="s">
        <v>51</v>
      </c>
      <c r="B12" s="59">
        <f>Budget!B13</f>
        <v>0</v>
      </c>
      <c r="C12" s="313"/>
      <c r="D12" s="314"/>
      <c r="E12" s="316"/>
      <c r="F12" s="184"/>
      <c r="G12" s="182"/>
      <c r="H12" s="183"/>
      <c r="I12" s="184"/>
      <c r="J12" s="182"/>
      <c r="K12" s="183"/>
      <c r="L12" s="181"/>
      <c r="M12" s="182"/>
      <c r="N12" s="186"/>
      <c r="O12" s="180"/>
      <c r="P12" s="178"/>
      <c r="Q12" s="179"/>
      <c r="R12" s="180"/>
      <c r="S12" s="178"/>
      <c r="T12" s="179"/>
      <c r="U12" s="173">
        <f>'Qtr1 Expenditure Report'!U12</f>
        <v>0</v>
      </c>
      <c r="V12" s="170" t="e">
        <f t="shared" si="0"/>
        <v>#DIV/0!</v>
      </c>
      <c r="W12" s="174">
        <f>'Qtr2 Expenditure Report'!W12</f>
        <v>0</v>
      </c>
      <c r="X12" s="170" t="e">
        <f t="shared" si="1"/>
        <v>#DIV/0!</v>
      </c>
      <c r="Y12" s="174">
        <f>'Qtr3 Expenditure Report'!Y12</f>
        <v>0</v>
      </c>
      <c r="Z12" s="170" t="e">
        <f t="shared" si="2"/>
        <v>#DIV/0!</v>
      </c>
      <c r="AA12" s="175">
        <f t="shared" si="3"/>
        <v>0</v>
      </c>
      <c r="AB12" s="170" t="e">
        <f t="shared" si="4"/>
        <v>#DIV/0!</v>
      </c>
      <c r="AC12" s="172">
        <f t="shared" si="5"/>
        <v>0</v>
      </c>
      <c r="AD12" s="176">
        <f t="shared" si="6"/>
        <v>0</v>
      </c>
    </row>
    <row r="13" spans="1:32" ht="16.5" thickBot="1" x14ac:dyDescent="0.3">
      <c r="A13" s="61" t="s">
        <v>52</v>
      </c>
      <c r="B13" s="59">
        <f>Budget!B14</f>
        <v>0</v>
      </c>
      <c r="C13" s="313"/>
      <c r="D13" s="314"/>
      <c r="E13" s="316"/>
      <c r="F13" s="184"/>
      <c r="G13" s="182"/>
      <c r="H13" s="183"/>
      <c r="I13" s="184"/>
      <c r="J13" s="182"/>
      <c r="K13" s="183"/>
      <c r="L13" s="181"/>
      <c r="M13" s="182"/>
      <c r="N13" s="186"/>
      <c r="O13" s="184"/>
      <c r="P13" s="182"/>
      <c r="Q13" s="183"/>
      <c r="R13" s="184"/>
      <c r="S13" s="182"/>
      <c r="T13" s="183"/>
      <c r="U13" s="173">
        <f>'Qtr1 Expenditure Report'!U13</f>
        <v>0</v>
      </c>
      <c r="V13" s="170" t="e">
        <f t="shared" si="0"/>
        <v>#DIV/0!</v>
      </c>
      <c r="W13" s="174">
        <f>'Qtr2 Expenditure Report'!W13</f>
        <v>0</v>
      </c>
      <c r="X13" s="170" t="e">
        <f t="shared" si="1"/>
        <v>#DIV/0!</v>
      </c>
      <c r="Y13" s="174">
        <f>'Qtr3 Expenditure Report'!Y13</f>
        <v>0</v>
      </c>
      <c r="Z13" s="170" t="e">
        <f t="shared" si="2"/>
        <v>#DIV/0!</v>
      </c>
      <c r="AA13" s="175">
        <f t="shared" si="3"/>
        <v>0</v>
      </c>
      <c r="AB13" s="170" t="e">
        <f t="shared" si="4"/>
        <v>#DIV/0!</v>
      </c>
      <c r="AC13" s="172">
        <f t="shared" si="5"/>
        <v>0</v>
      </c>
      <c r="AD13" s="176">
        <f t="shared" si="6"/>
        <v>0</v>
      </c>
    </row>
    <row r="14" spans="1:32" ht="16.5" thickBot="1" x14ac:dyDescent="0.3">
      <c r="A14" s="62" t="s">
        <v>53</v>
      </c>
      <c r="B14" s="59">
        <f>Budget!B15</f>
        <v>0</v>
      </c>
      <c r="C14" s="313"/>
      <c r="D14" s="314"/>
      <c r="E14" s="316"/>
      <c r="F14" s="184"/>
      <c r="G14" s="182"/>
      <c r="H14" s="183"/>
      <c r="I14" s="184"/>
      <c r="J14" s="182"/>
      <c r="K14" s="183"/>
      <c r="L14" s="181"/>
      <c r="M14" s="182"/>
      <c r="N14" s="186"/>
      <c r="O14" s="184"/>
      <c r="P14" s="182"/>
      <c r="Q14" s="183"/>
      <c r="R14" s="184"/>
      <c r="S14" s="182"/>
      <c r="T14" s="183"/>
      <c r="U14" s="173">
        <f>'Qtr1 Expenditure Report'!U14</f>
        <v>0</v>
      </c>
      <c r="V14" s="170" t="e">
        <f t="shared" si="0"/>
        <v>#DIV/0!</v>
      </c>
      <c r="W14" s="174">
        <f>'Qtr2 Expenditure Report'!W14</f>
        <v>0</v>
      </c>
      <c r="X14" s="170" t="e">
        <f t="shared" si="1"/>
        <v>#DIV/0!</v>
      </c>
      <c r="Y14" s="174">
        <f>'Qtr3 Expenditure Report'!Y14</f>
        <v>0</v>
      </c>
      <c r="Z14" s="170" t="e">
        <f t="shared" si="2"/>
        <v>#DIV/0!</v>
      </c>
      <c r="AA14" s="175">
        <f t="shared" si="3"/>
        <v>0</v>
      </c>
      <c r="AB14" s="170" t="e">
        <f t="shared" si="4"/>
        <v>#DIV/0!</v>
      </c>
      <c r="AC14" s="172">
        <f t="shared" si="5"/>
        <v>0</v>
      </c>
      <c r="AD14" s="176">
        <f t="shared" si="6"/>
        <v>0</v>
      </c>
    </row>
    <row r="15" spans="1:32" ht="16.5" thickBot="1" x14ac:dyDescent="0.3">
      <c r="A15" s="63" t="s">
        <v>54</v>
      </c>
      <c r="B15" s="59">
        <f>Budget!B16</f>
        <v>0</v>
      </c>
      <c r="C15" s="313"/>
      <c r="D15" s="314"/>
      <c r="E15" s="316"/>
      <c r="F15" s="184"/>
      <c r="G15" s="182"/>
      <c r="H15" s="183"/>
      <c r="I15" s="184"/>
      <c r="J15" s="182"/>
      <c r="K15" s="183"/>
      <c r="L15" s="181"/>
      <c r="M15" s="182"/>
      <c r="N15" s="186"/>
      <c r="O15" s="184"/>
      <c r="P15" s="182"/>
      <c r="Q15" s="183"/>
      <c r="R15" s="184"/>
      <c r="S15" s="182"/>
      <c r="T15" s="183"/>
      <c r="U15" s="173">
        <f>'Qtr1 Expenditure Report'!U15</f>
        <v>0</v>
      </c>
      <c r="V15" s="170" t="e">
        <f t="shared" si="0"/>
        <v>#DIV/0!</v>
      </c>
      <c r="W15" s="174">
        <f>'Qtr2 Expenditure Report'!W15</f>
        <v>0</v>
      </c>
      <c r="X15" s="170" t="e">
        <f t="shared" si="1"/>
        <v>#DIV/0!</v>
      </c>
      <c r="Y15" s="174">
        <f>'Qtr3 Expenditure Report'!Y15</f>
        <v>0</v>
      </c>
      <c r="Z15" s="170" t="e">
        <f t="shared" si="2"/>
        <v>#DIV/0!</v>
      </c>
      <c r="AA15" s="175">
        <f t="shared" si="3"/>
        <v>0</v>
      </c>
      <c r="AB15" s="170" t="e">
        <f t="shared" si="4"/>
        <v>#DIV/0!</v>
      </c>
      <c r="AC15" s="172">
        <f t="shared" si="5"/>
        <v>0</v>
      </c>
      <c r="AD15" s="176">
        <f t="shared" si="6"/>
        <v>0</v>
      </c>
    </row>
    <row r="16" spans="1:32" ht="16.5" thickBot="1" x14ac:dyDescent="0.3">
      <c r="A16" s="64" t="s">
        <v>55</v>
      </c>
      <c r="B16" s="59">
        <f>Budget!B17</f>
        <v>0</v>
      </c>
      <c r="C16" s="313"/>
      <c r="D16" s="314"/>
      <c r="E16" s="316"/>
      <c r="F16" s="184"/>
      <c r="G16" s="182"/>
      <c r="H16" s="183"/>
      <c r="I16" s="184"/>
      <c r="J16" s="182"/>
      <c r="K16" s="183"/>
      <c r="L16" s="181"/>
      <c r="M16" s="182"/>
      <c r="N16" s="186"/>
      <c r="O16" s="184"/>
      <c r="P16" s="182"/>
      <c r="Q16" s="183"/>
      <c r="R16" s="184"/>
      <c r="S16" s="182"/>
      <c r="T16" s="183"/>
      <c r="U16" s="173">
        <f>'Qtr1 Expenditure Report'!U16</f>
        <v>0</v>
      </c>
      <c r="V16" s="170" t="e">
        <f t="shared" si="0"/>
        <v>#DIV/0!</v>
      </c>
      <c r="W16" s="174">
        <f>'Qtr2 Expenditure Report'!W16</f>
        <v>0</v>
      </c>
      <c r="X16" s="170" t="e">
        <f t="shared" si="1"/>
        <v>#DIV/0!</v>
      </c>
      <c r="Y16" s="174">
        <f>'Qtr3 Expenditure Report'!Y16</f>
        <v>0</v>
      </c>
      <c r="Z16" s="170" t="e">
        <f t="shared" si="2"/>
        <v>#DIV/0!</v>
      </c>
      <c r="AA16" s="175">
        <f t="shared" si="3"/>
        <v>0</v>
      </c>
      <c r="AB16" s="170" t="e">
        <f t="shared" si="4"/>
        <v>#DIV/0!</v>
      </c>
      <c r="AC16" s="172">
        <f t="shared" si="5"/>
        <v>0</v>
      </c>
      <c r="AD16" s="176">
        <f t="shared" si="6"/>
        <v>0</v>
      </c>
    </row>
    <row r="17" spans="1:30" ht="16.5" thickBot="1" x14ac:dyDescent="0.3">
      <c r="A17" s="65" t="s">
        <v>56</v>
      </c>
      <c r="B17" s="59">
        <f>Budget!B18</f>
        <v>0</v>
      </c>
      <c r="C17" s="313"/>
      <c r="D17" s="314"/>
      <c r="E17" s="316"/>
      <c r="F17" s="184"/>
      <c r="G17" s="182"/>
      <c r="H17" s="183"/>
      <c r="I17" s="184"/>
      <c r="J17" s="182"/>
      <c r="K17" s="183"/>
      <c r="L17" s="181"/>
      <c r="M17" s="182"/>
      <c r="N17" s="186"/>
      <c r="O17" s="184"/>
      <c r="P17" s="182"/>
      <c r="Q17" s="183"/>
      <c r="R17" s="184"/>
      <c r="S17" s="182"/>
      <c r="T17" s="183"/>
      <c r="U17" s="173">
        <f>'Qtr1 Expenditure Report'!U17</f>
        <v>0</v>
      </c>
      <c r="V17" s="170" t="e">
        <f t="shared" si="0"/>
        <v>#DIV/0!</v>
      </c>
      <c r="W17" s="174">
        <f>'Qtr2 Expenditure Report'!W17</f>
        <v>0</v>
      </c>
      <c r="X17" s="170" t="e">
        <f t="shared" si="1"/>
        <v>#DIV/0!</v>
      </c>
      <c r="Y17" s="174">
        <f>'Qtr3 Expenditure Report'!Y17</f>
        <v>0</v>
      </c>
      <c r="Z17" s="170" t="e">
        <f t="shared" si="2"/>
        <v>#DIV/0!</v>
      </c>
      <c r="AA17" s="175">
        <f t="shared" si="3"/>
        <v>0</v>
      </c>
      <c r="AB17" s="170" t="e">
        <f t="shared" si="4"/>
        <v>#DIV/0!</v>
      </c>
      <c r="AC17" s="172">
        <f t="shared" si="5"/>
        <v>0</v>
      </c>
      <c r="AD17" s="176">
        <f t="shared" si="6"/>
        <v>0</v>
      </c>
    </row>
    <row r="18" spans="1:30" ht="16.5" thickBot="1" x14ac:dyDescent="0.3">
      <c r="A18" s="66" t="s">
        <v>57</v>
      </c>
      <c r="B18" s="59">
        <f>Budget!B19</f>
        <v>0</v>
      </c>
      <c r="C18" s="313"/>
      <c r="D18" s="314"/>
      <c r="E18" s="316"/>
      <c r="F18" s="184"/>
      <c r="G18" s="182"/>
      <c r="H18" s="183"/>
      <c r="I18" s="184"/>
      <c r="J18" s="182"/>
      <c r="K18" s="183"/>
      <c r="L18" s="181"/>
      <c r="M18" s="182"/>
      <c r="N18" s="186"/>
      <c r="O18" s="184"/>
      <c r="P18" s="182"/>
      <c r="Q18" s="183"/>
      <c r="R18" s="184"/>
      <c r="S18" s="182"/>
      <c r="T18" s="183"/>
      <c r="U18" s="173">
        <f>'Qtr1 Expenditure Report'!U18</f>
        <v>0</v>
      </c>
      <c r="V18" s="170" t="e">
        <f t="shared" si="0"/>
        <v>#DIV/0!</v>
      </c>
      <c r="W18" s="174">
        <f>'Qtr2 Expenditure Report'!W18</f>
        <v>0</v>
      </c>
      <c r="X18" s="170" t="e">
        <f t="shared" si="1"/>
        <v>#DIV/0!</v>
      </c>
      <c r="Y18" s="174">
        <f>'Qtr3 Expenditure Report'!Y18</f>
        <v>0</v>
      </c>
      <c r="Z18" s="170" t="e">
        <f t="shared" si="2"/>
        <v>#DIV/0!</v>
      </c>
      <c r="AA18" s="175">
        <f t="shared" si="3"/>
        <v>0</v>
      </c>
      <c r="AB18" s="170" t="e">
        <f t="shared" si="4"/>
        <v>#DIV/0!</v>
      </c>
      <c r="AC18" s="172">
        <f t="shared" si="5"/>
        <v>0</v>
      </c>
      <c r="AD18" s="176">
        <f t="shared" si="6"/>
        <v>0</v>
      </c>
    </row>
    <row r="19" spans="1:30" ht="16.5" thickBot="1" x14ac:dyDescent="0.3">
      <c r="A19" s="67" t="s">
        <v>58</v>
      </c>
      <c r="B19" s="59">
        <f>Budget!B20</f>
        <v>0</v>
      </c>
      <c r="C19" s="313"/>
      <c r="D19" s="314"/>
      <c r="E19" s="316"/>
      <c r="F19" s="184"/>
      <c r="G19" s="182"/>
      <c r="H19" s="183"/>
      <c r="I19" s="184"/>
      <c r="J19" s="182"/>
      <c r="K19" s="183"/>
      <c r="L19" s="181"/>
      <c r="M19" s="182"/>
      <c r="N19" s="186"/>
      <c r="O19" s="184"/>
      <c r="P19" s="182"/>
      <c r="Q19" s="183"/>
      <c r="R19" s="184"/>
      <c r="S19" s="182"/>
      <c r="T19" s="183"/>
      <c r="U19" s="173">
        <f>'Qtr1 Expenditure Report'!U19</f>
        <v>0</v>
      </c>
      <c r="V19" s="170" t="e">
        <f t="shared" si="0"/>
        <v>#DIV/0!</v>
      </c>
      <c r="W19" s="174">
        <f>'Qtr2 Expenditure Report'!W19</f>
        <v>0</v>
      </c>
      <c r="X19" s="170" t="e">
        <f t="shared" si="1"/>
        <v>#DIV/0!</v>
      </c>
      <c r="Y19" s="174">
        <f>'Qtr3 Expenditure Report'!Y19</f>
        <v>0</v>
      </c>
      <c r="Z19" s="170" t="e">
        <f t="shared" si="2"/>
        <v>#DIV/0!</v>
      </c>
      <c r="AA19" s="175">
        <f t="shared" si="3"/>
        <v>0</v>
      </c>
      <c r="AB19" s="170" t="e">
        <f t="shared" si="4"/>
        <v>#DIV/0!</v>
      </c>
      <c r="AC19" s="172">
        <f t="shared" si="5"/>
        <v>0</v>
      </c>
      <c r="AD19" s="176">
        <f t="shared" si="6"/>
        <v>0</v>
      </c>
    </row>
    <row r="20" spans="1:30" ht="16.5" thickBot="1" x14ac:dyDescent="0.3">
      <c r="A20" s="68" t="s">
        <v>15</v>
      </c>
      <c r="B20" s="69">
        <f>SUM(B11:B19)</f>
        <v>0</v>
      </c>
      <c r="C20" s="70">
        <f t="shared" ref="C20:U20" si="7">SUM(C11:C19)</f>
        <v>0</v>
      </c>
      <c r="D20" s="71">
        <f t="shared" si="7"/>
        <v>0</v>
      </c>
      <c r="E20" s="158">
        <f t="shared" si="7"/>
        <v>0</v>
      </c>
      <c r="F20" s="203">
        <f t="shared" si="7"/>
        <v>0</v>
      </c>
      <c r="G20" s="272">
        <f t="shared" si="7"/>
        <v>0</v>
      </c>
      <c r="H20" s="273">
        <f t="shared" si="7"/>
        <v>0</v>
      </c>
      <c r="I20" s="73">
        <f t="shared" ref="I20:K20" si="8">SUM(I11:I19)</f>
        <v>0</v>
      </c>
      <c r="J20" s="74">
        <f t="shared" si="8"/>
        <v>0</v>
      </c>
      <c r="K20" s="75">
        <f t="shared" si="8"/>
        <v>0</v>
      </c>
      <c r="L20" s="159">
        <f t="shared" si="7"/>
        <v>0</v>
      </c>
      <c r="M20" s="77">
        <f t="shared" si="7"/>
        <v>0</v>
      </c>
      <c r="N20" s="160">
        <f t="shared" si="7"/>
        <v>0</v>
      </c>
      <c r="O20" s="79">
        <f t="shared" si="7"/>
        <v>0</v>
      </c>
      <c r="P20" s="80">
        <f t="shared" si="7"/>
        <v>0</v>
      </c>
      <c r="Q20" s="81">
        <f t="shared" si="7"/>
        <v>0</v>
      </c>
      <c r="R20" s="82">
        <f t="shared" ref="R20" si="9">SUM(R11:R19)</f>
        <v>0</v>
      </c>
      <c r="S20" s="83">
        <f t="shared" ref="S20" si="10">SUM(S11:S19)</f>
        <v>0</v>
      </c>
      <c r="T20" s="84">
        <f t="shared" ref="T20" si="11">SUM(T11:T19)</f>
        <v>0</v>
      </c>
      <c r="U20" s="85">
        <f t="shared" si="7"/>
        <v>0</v>
      </c>
      <c r="V20" s="86" t="e">
        <f t="shared" si="0"/>
        <v>#DIV/0!</v>
      </c>
      <c r="W20" s="87">
        <f>SUM(W11:W19)</f>
        <v>0</v>
      </c>
      <c r="X20" s="86" t="e">
        <f>(W20+U20)/B20</f>
        <v>#DIV/0!</v>
      </c>
      <c r="Y20" s="87">
        <f>SUM(Y11:Y19)</f>
        <v>0</v>
      </c>
      <c r="Z20" s="86" t="e">
        <f t="shared" si="2"/>
        <v>#DIV/0!</v>
      </c>
      <c r="AA20" s="87">
        <f>SUM(AA11:AA19)</f>
        <v>0</v>
      </c>
      <c r="AB20" s="86" t="e">
        <f t="shared" si="4"/>
        <v>#DIV/0!</v>
      </c>
      <c r="AC20" s="88">
        <f>SUM(AC11:AC19)</f>
        <v>0</v>
      </c>
      <c r="AD20" s="161">
        <f>SUM(AD11:AD19)</f>
        <v>0</v>
      </c>
    </row>
    <row r="21" spans="1:30" ht="16.5" thickBot="1" x14ac:dyDescent="0.3">
      <c r="A21" s="90"/>
      <c r="B21" s="91"/>
      <c r="C21" s="447">
        <f>C20+D20+E20</f>
        <v>0</v>
      </c>
      <c r="D21" s="447"/>
      <c r="E21" s="448"/>
      <c r="F21" s="449">
        <f>SUM(F20:H20)</f>
        <v>0</v>
      </c>
      <c r="G21" s="450"/>
      <c r="H21" s="451"/>
      <c r="I21" s="475">
        <f>SUM(I20:K20)</f>
        <v>0</v>
      </c>
      <c r="J21" s="476"/>
      <c r="K21" s="477"/>
      <c r="L21" s="452">
        <f>SUM(L20:N20)</f>
        <v>0</v>
      </c>
      <c r="M21" s="453"/>
      <c r="N21" s="454"/>
      <c r="O21" s="455">
        <f>SUM(O20:Q20)</f>
        <v>0</v>
      </c>
      <c r="P21" s="456"/>
      <c r="Q21" s="457"/>
      <c r="R21" s="458">
        <f>SUM(R20:T20)</f>
        <v>0</v>
      </c>
      <c r="S21" s="459"/>
      <c r="T21" s="460"/>
      <c r="U21" s="99"/>
      <c r="V21" s="99"/>
      <c r="W21" s="99"/>
      <c r="X21" s="99"/>
      <c r="Y21" s="99"/>
      <c r="Z21" s="99"/>
      <c r="AA21" s="99"/>
      <c r="AB21" s="99"/>
      <c r="AC21" s="99"/>
      <c r="AD21" s="99"/>
    </row>
    <row r="22" spans="1:30" ht="15.75" x14ac:dyDescent="0.25">
      <c r="A22" s="255"/>
      <c r="B22" s="256"/>
      <c r="C22" s="96"/>
      <c r="D22" s="96"/>
      <c r="E22" s="96"/>
      <c r="F22" s="96">
        <f>SUM('Qtr1 Expenditure Report'!F22:H22)</f>
        <v>0</v>
      </c>
      <c r="G22" s="96"/>
      <c r="H22" s="96"/>
      <c r="I22" s="96"/>
      <c r="J22" s="257"/>
      <c r="K22" s="258" t="s">
        <v>16</v>
      </c>
      <c r="L22" s="452">
        <f>'Qtr1 Expenditure Report'!L22</f>
        <v>0</v>
      </c>
      <c r="M22" s="453"/>
      <c r="N22" s="454"/>
      <c r="O22" s="487"/>
      <c r="P22" s="487"/>
      <c r="Q22" s="487"/>
      <c r="R22" s="100"/>
      <c r="S22" s="100"/>
      <c r="T22" s="100"/>
      <c r="U22" s="99"/>
      <c r="V22" s="99"/>
      <c r="W22" s="99"/>
      <c r="X22" s="99"/>
      <c r="Y22" s="99"/>
      <c r="Z22" s="99"/>
      <c r="AA22" s="99"/>
      <c r="AB22" s="99"/>
      <c r="AC22" s="99"/>
      <c r="AD22" s="99"/>
    </row>
    <row r="23" spans="1:30" ht="15.75" x14ac:dyDescent="0.25">
      <c r="A23" s="255"/>
      <c r="B23" s="256"/>
      <c r="C23" s="96"/>
      <c r="D23" s="96"/>
      <c r="E23" s="96"/>
      <c r="F23" s="96">
        <f>SUM('Qtr2 Expenditure Report'!F23:H23)</f>
        <v>0</v>
      </c>
      <c r="G23" s="96"/>
      <c r="H23" s="96"/>
      <c r="I23" s="96"/>
      <c r="J23" s="254"/>
      <c r="K23" s="254" t="s">
        <v>17</v>
      </c>
      <c r="L23" s="452">
        <f>'Qtr2 Expenditure Report'!L23</f>
        <v>0</v>
      </c>
      <c r="M23" s="453"/>
      <c r="N23" s="454"/>
      <c r="O23" s="487"/>
      <c r="P23" s="487"/>
      <c r="Q23" s="487"/>
      <c r="R23" s="100"/>
      <c r="S23" s="100"/>
      <c r="T23" s="100"/>
      <c r="U23" s="95"/>
      <c r="V23" s="98"/>
      <c r="W23" s="99"/>
      <c r="X23" s="98"/>
      <c r="Y23" s="99"/>
      <c r="Z23" s="98"/>
      <c r="AA23" s="99"/>
      <c r="AB23" s="98"/>
      <c r="AC23" s="95"/>
      <c r="AD23" s="95"/>
    </row>
    <row r="24" spans="1:30" ht="15.75" x14ac:dyDescent="0.25">
      <c r="A24" s="255"/>
      <c r="B24" s="256"/>
      <c r="C24" s="96"/>
      <c r="D24" s="96"/>
      <c r="E24" s="96"/>
      <c r="F24" s="96">
        <f>SUM('Qtr3 Expenditure Report'!F24:H24)</f>
        <v>0</v>
      </c>
      <c r="G24" s="96"/>
      <c r="H24" s="96"/>
      <c r="I24" s="96"/>
      <c r="J24" s="254"/>
      <c r="K24" s="254" t="s">
        <v>18</v>
      </c>
      <c r="L24" s="452">
        <f>'Qtr3 Expenditure Report'!L24</f>
        <v>0</v>
      </c>
      <c r="M24" s="453"/>
      <c r="N24" s="454"/>
      <c r="O24" s="487"/>
      <c r="P24" s="487"/>
      <c r="Q24" s="487"/>
      <c r="R24" s="100"/>
      <c r="S24" s="100"/>
      <c r="T24" s="100"/>
      <c r="U24" s="95"/>
      <c r="V24" s="98"/>
      <c r="W24" s="99"/>
      <c r="X24" s="98"/>
      <c r="Y24" s="99"/>
      <c r="Z24" s="98"/>
      <c r="AA24" s="99"/>
      <c r="AB24" s="98"/>
      <c r="AC24" s="95"/>
      <c r="AD24" s="95"/>
    </row>
    <row r="25" spans="1:30" ht="16.5" thickBot="1" x14ac:dyDescent="0.3">
      <c r="A25" s="255"/>
      <c r="B25" s="256"/>
      <c r="C25" s="96"/>
      <c r="D25" s="96"/>
      <c r="E25" s="96"/>
      <c r="F25" s="96"/>
      <c r="G25" s="96"/>
      <c r="H25" s="96"/>
      <c r="I25" s="96"/>
      <c r="J25" s="254"/>
      <c r="K25" s="254" t="s">
        <v>19</v>
      </c>
      <c r="L25" s="497"/>
      <c r="M25" s="498"/>
      <c r="N25" s="499"/>
      <c r="O25" s="487"/>
      <c r="P25" s="487"/>
      <c r="Q25" s="487"/>
      <c r="R25" s="100"/>
      <c r="S25" s="100"/>
      <c r="T25" s="100"/>
      <c r="U25" s="95"/>
      <c r="V25" s="98"/>
      <c r="W25" s="99"/>
      <c r="X25" s="98"/>
      <c r="Y25" s="99"/>
      <c r="Z25" s="98"/>
      <c r="AA25" s="99"/>
      <c r="AB25" s="98"/>
      <c r="AC25" s="95"/>
      <c r="AD25" s="95"/>
    </row>
    <row r="26" spans="1:30" ht="16.5" thickBot="1" x14ac:dyDescent="0.3">
      <c r="A26" s="255"/>
      <c r="B26" s="256"/>
      <c r="C26" s="96"/>
      <c r="D26" s="96"/>
      <c r="E26" s="96"/>
      <c r="F26" s="96"/>
      <c r="G26" s="96"/>
      <c r="H26" s="96"/>
      <c r="I26" s="96"/>
      <c r="J26" s="254"/>
      <c r="K26" s="254" t="s">
        <v>20</v>
      </c>
      <c r="L26" s="429">
        <f>SUM(L22:N25)</f>
        <v>0</v>
      </c>
      <c r="M26" s="430"/>
      <c r="N26" s="431"/>
      <c r="O26" s="101"/>
      <c r="P26" s="102"/>
      <c r="Q26" s="103"/>
      <c r="R26" s="104"/>
      <c r="S26" s="104"/>
      <c r="T26" s="104"/>
      <c r="U26" s="106"/>
      <c r="V26" s="107"/>
      <c r="W26" s="105"/>
      <c r="X26" s="107"/>
      <c r="Y26" s="105"/>
      <c r="Z26" s="107"/>
      <c r="AA26" s="105"/>
      <c r="AB26" s="107"/>
      <c r="AC26" s="106"/>
      <c r="AD26" s="106"/>
    </row>
    <row r="27" spans="1:30" ht="15.75" x14ac:dyDescent="0.25">
      <c r="A27" s="255"/>
      <c r="B27" s="256"/>
      <c r="C27" s="96"/>
      <c r="D27" s="96"/>
      <c r="E27" s="96"/>
      <c r="F27" s="96"/>
      <c r="G27" s="96"/>
      <c r="H27" s="96"/>
      <c r="I27" s="96"/>
      <c r="J27" s="254"/>
      <c r="K27" s="254" t="s">
        <v>80</v>
      </c>
      <c r="L27" s="495">
        <f>Budget!F22</f>
        <v>0</v>
      </c>
      <c r="M27" s="433"/>
      <c r="N27" s="496"/>
      <c r="O27" s="441"/>
      <c r="P27" s="442"/>
      <c r="Q27" s="443"/>
      <c r="R27" s="108"/>
      <c r="S27" s="108"/>
      <c r="T27" s="108"/>
      <c r="U27" s="106"/>
      <c r="V27" s="107"/>
      <c r="W27" s="105"/>
      <c r="X27" s="107"/>
      <c r="Y27" s="105"/>
      <c r="Z27" s="107"/>
      <c r="AA27" s="105"/>
      <c r="AB27" s="107"/>
      <c r="AC27" s="106"/>
      <c r="AD27" s="106"/>
    </row>
    <row r="28" spans="1:30" ht="15.75" x14ac:dyDescent="0.25">
      <c r="A28" s="383" t="s">
        <v>141</v>
      </c>
      <c r="B28" s="256"/>
      <c r="C28" s="96"/>
      <c r="D28" s="96"/>
      <c r="E28" s="96"/>
      <c r="F28" s="96"/>
      <c r="G28" s="96"/>
      <c r="H28" s="96"/>
      <c r="I28" s="96"/>
      <c r="J28" s="259"/>
      <c r="K28" s="259" t="s">
        <v>21</v>
      </c>
      <c r="L28" s="495">
        <f>L27-L26</f>
        <v>0</v>
      </c>
      <c r="M28" s="433"/>
      <c r="N28" s="496"/>
      <c r="O28" s="414"/>
      <c r="P28" s="415"/>
      <c r="Q28" s="416"/>
      <c r="R28" s="109"/>
      <c r="S28" s="109"/>
      <c r="T28" s="109"/>
      <c r="U28" s="106"/>
      <c r="V28" s="107"/>
      <c r="W28" s="105"/>
      <c r="X28" s="107"/>
      <c r="Y28" s="105"/>
      <c r="Z28" s="107"/>
      <c r="AA28" s="105"/>
      <c r="AB28" s="107"/>
      <c r="AC28" s="106"/>
      <c r="AD28" s="106"/>
    </row>
    <row r="29" spans="1:30" s="116" customFormat="1" ht="15.75" x14ac:dyDescent="0.25">
      <c r="A29" s="110"/>
      <c r="B29" s="110"/>
      <c r="C29" s="110"/>
      <c r="D29" s="110"/>
      <c r="E29" s="110"/>
      <c r="F29" s="111"/>
      <c r="G29" s="111"/>
      <c r="H29" s="111"/>
      <c r="I29" s="111"/>
      <c r="J29" s="111"/>
      <c r="K29" s="111"/>
      <c r="L29" s="112"/>
      <c r="M29" s="112"/>
      <c r="N29" s="112"/>
      <c r="O29" s="111"/>
      <c r="P29" s="111"/>
      <c r="Q29" s="111"/>
      <c r="R29" s="111"/>
      <c r="S29" s="111"/>
      <c r="T29" s="111"/>
      <c r="U29" s="114"/>
      <c r="V29" s="115"/>
      <c r="W29" s="113"/>
      <c r="X29" s="115"/>
      <c r="Y29" s="113"/>
      <c r="Z29" s="115"/>
      <c r="AA29" s="113"/>
      <c r="AB29" s="115"/>
      <c r="AC29" s="114"/>
      <c r="AD29" s="114"/>
    </row>
    <row r="30" spans="1:30" s="116" customFormat="1" ht="15.75" x14ac:dyDescent="0.25">
      <c r="A30" s="110"/>
      <c r="B30" s="110"/>
      <c r="C30" s="110"/>
      <c r="D30" s="110"/>
      <c r="E30" s="110"/>
      <c r="F30" s="111"/>
      <c r="G30" s="111"/>
      <c r="H30" s="111"/>
      <c r="I30" s="111"/>
      <c r="J30" s="111"/>
      <c r="K30" s="111"/>
      <c r="L30" s="112"/>
      <c r="M30" s="112"/>
      <c r="N30" s="112"/>
      <c r="O30" s="111"/>
      <c r="P30" s="111"/>
      <c r="Q30" s="111"/>
      <c r="R30" s="111"/>
      <c r="S30" s="111"/>
      <c r="T30" s="111"/>
      <c r="U30" s="114"/>
      <c r="V30" s="115"/>
      <c r="W30" s="113"/>
      <c r="X30" s="115"/>
      <c r="Y30" s="113"/>
      <c r="Z30" s="115"/>
      <c r="AA30" s="113"/>
      <c r="AB30" s="115"/>
      <c r="AC30" s="114"/>
      <c r="AD30" s="114"/>
    </row>
    <row r="31" spans="1:30" ht="15.75" thickBot="1" x14ac:dyDescent="0.3">
      <c r="A31" s="1"/>
      <c r="B31" s="1"/>
      <c r="C31" s="128"/>
      <c r="D31" s="128"/>
      <c r="E31" s="128"/>
      <c r="F31" s="128"/>
      <c r="G31" s="128"/>
      <c r="H31" s="128"/>
      <c r="I31" s="128"/>
      <c r="J31" s="128"/>
      <c r="K31" s="128"/>
      <c r="L31" s="128"/>
      <c r="M31" s="128"/>
      <c r="N31" s="128"/>
      <c r="O31" s="128"/>
      <c r="P31" s="128"/>
      <c r="Q31" s="128"/>
      <c r="R31" s="129"/>
      <c r="S31" s="130"/>
      <c r="U31" s="26"/>
      <c r="V31" s="26"/>
      <c r="X31" s="26"/>
      <c r="Z31" s="26"/>
      <c r="AB31" s="26"/>
      <c r="AC31" s="26"/>
    </row>
    <row r="32" spans="1:30" s="29" customFormat="1" ht="15.75" thickTop="1" x14ac:dyDescent="0.25">
      <c r="A32" s="1"/>
      <c r="B32" s="1"/>
      <c r="C32" s="131"/>
      <c r="D32" s="132"/>
      <c r="E32" s="132"/>
      <c r="F32" s="132"/>
      <c r="G32" s="132"/>
      <c r="H32" s="132"/>
      <c r="I32" s="132"/>
      <c r="J32" s="132"/>
      <c r="K32" s="132"/>
      <c r="L32" s="132"/>
      <c r="M32" s="132"/>
      <c r="N32" s="132"/>
      <c r="O32" s="132"/>
      <c r="P32" s="132"/>
      <c r="Q32" s="133"/>
      <c r="R32" s="129"/>
      <c r="S32" s="130"/>
    </row>
    <row r="33" spans="1:19" s="29" customFormat="1" ht="15.75" x14ac:dyDescent="0.25">
      <c r="A33" s="1"/>
      <c r="B33" s="1"/>
      <c r="C33" s="426" t="s">
        <v>23</v>
      </c>
      <c r="D33" s="427"/>
      <c r="E33" s="427"/>
      <c r="F33" s="427"/>
      <c r="G33" s="427"/>
      <c r="H33" s="427"/>
      <c r="I33" s="427"/>
      <c r="J33" s="427"/>
      <c r="K33" s="427"/>
      <c r="L33" s="427"/>
      <c r="M33" s="427"/>
      <c r="N33" s="427"/>
      <c r="O33" s="427"/>
      <c r="P33" s="427"/>
      <c r="Q33" s="428"/>
      <c r="R33" s="129"/>
      <c r="S33" s="130"/>
    </row>
    <row r="34" spans="1:19" s="29" customFormat="1" ht="15.75" x14ac:dyDescent="0.2">
      <c r="A34" s="134"/>
      <c r="B34" s="134"/>
      <c r="C34" s="482"/>
      <c r="D34" s="483"/>
      <c r="E34" s="483"/>
      <c r="F34" s="483"/>
      <c r="G34" s="483"/>
      <c r="H34" s="135"/>
      <c r="I34" s="135"/>
      <c r="J34" s="135"/>
      <c r="K34" s="135"/>
      <c r="L34" s="439"/>
      <c r="M34" s="439"/>
      <c r="N34" s="439"/>
      <c r="O34" s="439"/>
      <c r="P34" s="439"/>
      <c r="Q34" s="136"/>
      <c r="R34" s="137"/>
    </row>
    <row r="35" spans="1:19" s="29" customFormat="1" ht="15" customHeight="1" x14ac:dyDescent="0.2">
      <c r="C35" s="484"/>
      <c r="D35" s="485"/>
      <c r="E35" s="485"/>
      <c r="F35" s="485"/>
      <c r="G35" s="485"/>
      <c r="H35" s="135"/>
      <c r="I35" s="135"/>
      <c r="J35" s="135"/>
      <c r="K35" s="135"/>
      <c r="L35" s="440"/>
      <c r="M35" s="440"/>
      <c r="N35" s="440"/>
      <c r="O35" s="440"/>
      <c r="P35" s="440"/>
      <c r="Q35" s="136"/>
      <c r="R35" s="137"/>
    </row>
    <row r="36" spans="1:19" s="29" customFormat="1" ht="15.75" x14ac:dyDescent="0.25">
      <c r="C36" s="426" t="s">
        <v>24</v>
      </c>
      <c r="D36" s="427"/>
      <c r="E36" s="427"/>
      <c r="F36" s="427"/>
      <c r="G36" s="427"/>
      <c r="L36" s="427" t="s">
        <v>25</v>
      </c>
      <c r="M36" s="427"/>
      <c r="N36" s="427"/>
      <c r="O36" s="427"/>
      <c r="P36" s="427"/>
      <c r="Q36" s="136"/>
      <c r="R36" s="137"/>
    </row>
    <row r="37" spans="1:19" s="29" customFormat="1" ht="15" customHeight="1" x14ac:dyDescent="0.2">
      <c r="C37" s="435"/>
      <c r="D37" s="436"/>
      <c r="E37" s="436"/>
      <c r="F37" s="436"/>
      <c r="G37" s="436"/>
      <c r="H37" s="135"/>
      <c r="I37" s="135"/>
      <c r="J37" s="135"/>
      <c r="K37" s="135"/>
      <c r="L37" s="439"/>
      <c r="M37" s="439"/>
      <c r="N37" s="439"/>
      <c r="O37" s="439"/>
      <c r="P37" s="439"/>
      <c r="Q37" s="136"/>
      <c r="R37" s="137"/>
    </row>
    <row r="38" spans="1:19" s="29" customFormat="1" ht="15" customHeight="1" x14ac:dyDescent="0.2">
      <c r="C38" s="437"/>
      <c r="D38" s="438"/>
      <c r="E38" s="438"/>
      <c r="F38" s="438"/>
      <c r="G38" s="438"/>
      <c r="H38" s="135"/>
      <c r="I38" s="135"/>
      <c r="J38" s="135"/>
      <c r="K38" s="135"/>
      <c r="L38" s="440"/>
      <c r="M38" s="440"/>
      <c r="N38" s="440"/>
      <c r="O38" s="440"/>
      <c r="P38" s="440"/>
      <c r="Q38" s="136"/>
      <c r="R38" s="137"/>
    </row>
    <row r="39" spans="1:19" s="29" customFormat="1" ht="15.75" x14ac:dyDescent="0.25">
      <c r="C39" s="426" t="s">
        <v>26</v>
      </c>
      <c r="D39" s="427"/>
      <c r="E39" s="427"/>
      <c r="F39" s="427"/>
      <c r="G39" s="427"/>
      <c r="L39" s="427" t="s">
        <v>27</v>
      </c>
      <c r="M39" s="427"/>
      <c r="N39" s="427"/>
      <c r="O39" s="427"/>
      <c r="P39" s="427"/>
      <c r="Q39" s="136"/>
      <c r="R39" s="137"/>
    </row>
    <row r="40" spans="1:19" s="29" customFormat="1" ht="16.5" thickBot="1" x14ac:dyDescent="0.3">
      <c r="C40" s="138"/>
      <c r="D40" s="139"/>
      <c r="E40" s="140"/>
      <c r="F40" s="140"/>
      <c r="G40" s="140"/>
      <c r="H40" s="140"/>
      <c r="I40" s="140"/>
      <c r="J40" s="140"/>
      <c r="K40" s="140"/>
      <c r="L40" s="140"/>
      <c r="M40" s="140"/>
      <c r="N40" s="141"/>
      <c r="O40" s="141"/>
      <c r="P40" s="141"/>
      <c r="Q40" s="142"/>
      <c r="R40" s="137"/>
    </row>
    <row r="41" spans="1:19" s="29" customFormat="1" ht="15.75" thickTop="1" x14ac:dyDescent="0.25">
      <c r="D41" s="143"/>
      <c r="R41" s="137"/>
    </row>
    <row r="42" spans="1:19" s="29" customFormat="1" x14ac:dyDescent="0.25">
      <c r="D42" s="143"/>
      <c r="R42" s="137"/>
    </row>
    <row r="43" spans="1:19" s="29" customFormat="1" ht="15" customHeight="1" x14ac:dyDescent="0.2">
      <c r="A43" s="481" t="s">
        <v>60</v>
      </c>
      <c r="B43" s="481"/>
      <c r="C43" s="481"/>
      <c r="D43" s="481"/>
      <c r="E43" s="481"/>
      <c r="F43" s="481"/>
      <c r="G43" s="481"/>
      <c r="H43" s="481"/>
      <c r="I43" s="481"/>
      <c r="J43" s="481"/>
      <c r="K43" s="481"/>
      <c r="L43" s="481"/>
      <c r="M43" s="481"/>
      <c r="N43" s="481"/>
      <c r="O43" s="481"/>
      <c r="P43" s="481"/>
      <c r="Q43" s="481"/>
      <c r="R43" s="481"/>
      <c r="S43" s="481"/>
    </row>
    <row r="44" spans="1:19" s="29" customFormat="1" ht="15" customHeight="1" x14ac:dyDescent="0.2">
      <c r="A44" s="481"/>
      <c r="B44" s="481"/>
      <c r="C44" s="481"/>
      <c r="D44" s="481"/>
      <c r="E44" s="481"/>
      <c r="F44" s="481"/>
      <c r="G44" s="481"/>
      <c r="H44" s="481"/>
      <c r="I44" s="481"/>
      <c r="J44" s="481"/>
      <c r="K44" s="481"/>
      <c r="L44" s="481"/>
      <c r="M44" s="481"/>
      <c r="N44" s="481"/>
      <c r="O44" s="481"/>
      <c r="P44" s="481"/>
      <c r="Q44" s="481"/>
      <c r="R44" s="481"/>
      <c r="S44" s="481"/>
    </row>
    <row r="45" spans="1:19" s="29" customFormat="1" ht="15" customHeight="1" x14ac:dyDescent="0.2">
      <c r="A45" s="481"/>
      <c r="B45" s="481"/>
      <c r="C45" s="481"/>
      <c r="D45" s="481"/>
      <c r="E45" s="481"/>
      <c r="F45" s="481"/>
      <c r="G45" s="481"/>
      <c r="H45" s="481"/>
      <c r="I45" s="481"/>
      <c r="J45" s="481"/>
      <c r="K45" s="481"/>
      <c r="L45" s="481"/>
      <c r="M45" s="481"/>
      <c r="N45" s="481"/>
      <c r="O45" s="481"/>
      <c r="P45" s="481"/>
      <c r="Q45" s="481"/>
      <c r="R45" s="481"/>
      <c r="S45" s="481"/>
    </row>
    <row r="46" spans="1:19" s="29" customFormat="1" ht="18" x14ac:dyDescent="0.25">
      <c r="A46" s="144"/>
      <c r="B46" s="144"/>
      <c r="C46" s="144"/>
      <c r="D46" s="145"/>
      <c r="E46" s="144"/>
      <c r="F46" s="144"/>
      <c r="G46" s="144"/>
      <c r="H46" s="144"/>
      <c r="I46" s="144"/>
      <c r="J46" s="144"/>
      <c r="K46" s="144"/>
      <c r="L46" s="144"/>
      <c r="M46" s="144"/>
      <c r="N46" s="144"/>
      <c r="O46" s="144"/>
      <c r="P46" s="144"/>
      <c r="Q46" s="144"/>
      <c r="R46" s="146"/>
    </row>
    <row r="47" spans="1:19" s="29" customFormat="1" ht="32.25" customHeight="1" x14ac:dyDescent="0.25">
      <c r="A47" s="144"/>
      <c r="B47" s="144"/>
      <c r="C47" s="144"/>
      <c r="D47" s="144"/>
      <c r="E47" s="144"/>
      <c r="F47" s="144"/>
      <c r="G47" s="144"/>
      <c r="H47" s="144"/>
      <c r="I47" s="144"/>
      <c r="J47" s="144"/>
      <c r="K47" s="144"/>
      <c r="L47" s="144"/>
      <c r="M47" s="144"/>
      <c r="N47" s="144"/>
    </row>
    <row r="48" spans="1:19" s="29" customFormat="1" ht="27.75" customHeight="1" x14ac:dyDescent="0.25">
      <c r="A48" s="147" t="s">
        <v>61</v>
      </c>
      <c r="B48" s="2"/>
      <c r="C48" s="144"/>
      <c r="D48" s="144"/>
      <c r="E48" s="144"/>
      <c r="F48" s="144"/>
      <c r="G48" s="147" t="s">
        <v>62</v>
      </c>
      <c r="H48" s="423"/>
      <c r="I48" s="423"/>
      <c r="J48" s="423"/>
      <c r="K48" s="423"/>
      <c r="L48" s="423"/>
      <c r="M48" s="144"/>
      <c r="N48" s="144"/>
      <c r="O48" s="144"/>
      <c r="P48" s="147" t="s">
        <v>22</v>
      </c>
      <c r="Q48" s="424"/>
      <c r="R48" s="424"/>
      <c r="S48" s="424"/>
    </row>
    <row r="49" spans="1:29" s="29" customFormat="1" ht="18" x14ac:dyDescent="0.25">
      <c r="A49" s="144"/>
      <c r="B49" s="144"/>
      <c r="C49" s="144"/>
      <c r="D49" s="144"/>
      <c r="E49" s="144"/>
      <c r="F49" s="144"/>
      <c r="G49" s="144"/>
      <c r="H49" s="144"/>
      <c r="I49" s="144"/>
      <c r="J49" s="144"/>
      <c r="K49" s="144"/>
      <c r="L49" s="144"/>
      <c r="M49" s="144"/>
      <c r="N49" s="144"/>
      <c r="O49" s="144"/>
      <c r="P49" s="144"/>
      <c r="Q49" s="144"/>
      <c r="R49" s="146"/>
    </row>
    <row r="50" spans="1:29" s="29" customFormat="1" ht="14.25" x14ac:dyDescent="0.2"/>
    <row r="51" spans="1:29" ht="18.75" x14ac:dyDescent="0.3">
      <c r="A51" s="148"/>
      <c r="B51" s="148"/>
      <c r="C51" s="148"/>
      <c r="D51" s="148"/>
      <c r="E51" s="148"/>
      <c r="F51" s="148"/>
      <c r="G51" s="148"/>
      <c r="H51" s="148"/>
      <c r="I51" s="148"/>
      <c r="J51" s="148"/>
      <c r="K51" s="148"/>
      <c r="L51" s="148"/>
      <c r="M51" s="148"/>
      <c r="N51" s="148"/>
      <c r="O51" s="148"/>
      <c r="P51" s="148"/>
      <c r="Q51" s="148"/>
      <c r="R51" s="149"/>
      <c r="U51" s="26"/>
      <c r="V51" s="26"/>
      <c r="X51" s="26"/>
      <c r="Z51" s="26"/>
      <c r="AB51" s="26"/>
      <c r="AC51" s="26"/>
    </row>
    <row r="52" spans="1:29" ht="32.450000000000003" customHeight="1" x14ac:dyDescent="0.25">
      <c r="A52" s="147" t="s">
        <v>63</v>
      </c>
      <c r="B52" s="423"/>
      <c r="C52" s="423"/>
      <c r="D52" s="423"/>
      <c r="E52" s="423"/>
      <c r="F52" s="425" t="s">
        <v>64</v>
      </c>
      <c r="G52" s="425"/>
      <c r="H52" s="423"/>
      <c r="I52" s="423"/>
      <c r="J52" s="423"/>
      <c r="K52" s="423"/>
      <c r="L52" s="423"/>
      <c r="M52" s="423"/>
      <c r="N52" s="425" t="s">
        <v>65</v>
      </c>
      <c r="O52" s="425"/>
      <c r="P52" s="423"/>
      <c r="Q52" s="423"/>
      <c r="R52" s="423"/>
      <c r="S52" s="423"/>
      <c r="U52" s="26"/>
      <c r="V52" s="26"/>
      <c r="X52" s="26"/>
      <c r="Z52" s="26"/>
      <c r="AB52" s="26"/>
      <c r="AC52" s="26"/>
    </row>
    <row r="53" spans="1:29" ht="15.75" thickBot="1" x14ac:dyDescent="0.3">
      <c r="U53" s="26"/>
      <c r="V53" s="118"/>
      <c r="X53" s="118"/>
      <c r="Z53" s="118"/>
      <c r="AB53" s="118"/>
      <c r="AC53" s="26"/>
    </row>
    <row r="54" spans="1:29" ht="69.75" customHeight="1" x14ac:dyDescent="0.25">
      <c r="C54" s="417" t="s">
        <v>69</v>
      </c>
      <c r="D54" s="418"/>
      <c r="E54" s="117"/>
      <c r="F54" s="410" t="s">
        <v>76</v>
      </c>
      <c r="G54" s="411"/>
      <c r="H54" s="117"/>
      <c r="I54" s="410" t="s">
        <v>116</v>
      </c>
      <c r="J54" s="411"/>
      <c r="K54" s="117"/>
      <c r="L54" s="419" t="s">
        <v>59</v>
      </c>
      <c r="M54" s="420"/>
      <c r="N54" s="117"/>
      <c r="O54" s="421" t="s">
        <v>67</v>
      </c>
      <c r="P54" s="422"/>
      <c r="Q54" s="117"/>
      <c r="R54" s="412" t="s">
        <v>68</v>
      </c>
      <c r="S54" s="413"/>
      <c r="T54" s="117"/>
      <c r="U54" s="26"/>
      <c r="V54" s="118"/>
      <c r="X54" s="118"/>
      <c r="Z54" s="118"/>
      <c r="AB54" s="118"/>
      <c r="AC54" s="26"/>
    </row>
    <row r="55" spans="1:29" x14ac:dyDescent="0.25">
      <c r="C55" s="119" t="s">
        <v>28</v>
      </c>
      <c r="D55" s="320">
        <f>Budget!C21</f>
        <v>0</v>
      </c>
      <c r="F55" s="119" t="s">
        <v>28</v>
      </c>
      <c r="G55" s="121">
        <f>Budget!D21</f>
        <v>0</v>
      </c>
      <c r="I55" s="119" t="s">
        <v>28</v>
      </c>
      <c r="J55" s="121">
        <f>Budget!G21</f>
        <v>0</v>
      </c>
      <c r="L55" s="119" t="s">
        <v>28</v>
      </c>
      <c r="M55" s="121">
        <f>Budget!F21</f>
        <v>0</v>
      </c>
      <c r="O55" s="119" t="s">
        <v>28</v>
      </c>
      <c r="P55" s="121">
        <f>Budget!G21</f>
        <v>0</v>
      </c>
      <c r="R55" s="119" t="s">
        <v>28</v>
      </c>
      <c r="S55" s="121">
        <f>Budget!H21</f>
        <v>0</v>
      </c>
      <c r="U55" s="26"/>
      <c r="V55" s="118"/>
      <c r="X55" s="118"/>
      <c r="Z55" s="118"/>
      <c r="AB55" s="118"/>
      <c r="AC55" s="26"/>
    </row>
    <row r="56" spans="1:29" x14ac:dyDescent="0.25">
      <c r="C56" s="122" t="s">
        <v>29</v>
      </c>
      <c r="D56" s="320">
        <f>'Qtr1 Expenditure Report'!C20</f>
        <v>0</v>
      </c>
      <c r="F56" s="122" t="s">
        <v>29</v>
      </c>
      <c r="G56" s="121">
        <f>'Qtr1 Expenditure Report'!F20</f>
        <v>0</v>
      </c>
      <c r="I56" s="122" t="s">
        <v>29</v>
      </c>
      <c r="J56" s="121">
        <f>'Qtr1 Expenditure Report'!I20</f>
        <v>0</v>
      </c>
      <c r="L56" s="122" t="s">
        <v>29</v>
      </c>
      <c r="M56" s="121">
        <f>'Qtr1 Expenditure Report'!L20</f>
        <v>0</v>
      </c>
      <c r="O56" s="122" t="s">
        <v>29</v>
      </c>
      <c r="P56" s="121">
        <f>'Qtr1 Expenditure Report'!O20</f>
        <v>0</v>
      </c>
      <c r="R56" s="122" t="s">
        <v>29</v>
      </c>
      <c r="S56" s="121">
        <f>'Qtr1 Expenditure Report'!R20</f>
        <v>0</v>
      </c>
      <c r="U56" s="26"/>
      <c r="V56" s="118"/>
      <c r="X56" s="118"/>
      <c r="Z56" s="118"/>
      <c r="AB56" s="118"/>
      <c r="AC56" s="26"/>
    </row>
    <row r="57" spans="1:29" x14ac:dyDescent="0.25">
      <c r="C57" s="122" t="s">
        <v>30</v>
      </c>
      <c r="D57" s="320">
        <f>'Qtr1 Expenditure Report'!D20</f>
        <v>0</v>
      </c>
      <c r="F57" s="122" t="s">
        <v>30</v>
      </c>
      <c r="G57" s="121">
        <f>'Qtr1 Expenditure Report'!G20</f>
        <v>0</v>
      </c>
      <c r="I57" s="122" t="s">
        <v>30</v>
      </c>
      <c r="J57" s="121">
        <f>'Qtr1 Expenditure Report'!J20</f>
        <v>0</v>
      </c>
      <c r="L57" s="122" t="s">
        <v>30</v>
      </c>
      <c r="M57" s="121">
        <f>'Qtr1 Expenditure Report'!M20</f>
        <v>0</v>
      </c>
      <c r="O57" s="122" t="s">
        <v>30</v>
      </c>
      <c r="P57" s="121">
        <f>'Qtr1 Expenditure Report'!P57</f>
        <v>0</v>
      </c>
      <c r="R57" s="122" t="s">
        <v>30</v>
      </c>
      <c r="S57" s="121">
        <f>'Qtr1 Expenditure Report'!S20</f>
        <v>0</v>
      </c>
      <c r="U57" s="26"/>
      <c r="V57" s="118"/>
      <c r="X57" s="118"/>
      <c r="Z57" s="118"/>
      <c r="AB57" s="118"/>
      <c r="AC57" s="26"/>
    </row>
    <row r="58" spans="1:29" x14ac:dyDescent="0.25">
      <c r="C58" s="122" t="s">
        <v>31</v>
      </c>
      <c r="D58" s="320">
        <f>'Qtr1 Expenditure Report'!E20</f>
        <v>0</v>
      </c>
      <c r="F58" s="122" t="s">
        <v>31</v>
      </c>
      <c r="G58" s="120">
        <f>'Qtr1 Expenditure Report'!H20</f>
        <v>0</v>
      </c>
      <c r="I58" s="122" t="s">
        <v>31</v>
      </c>
      <c r="J58" s="120">
        <f>'Qtr1 Expenditure Report'!K20</f>
        <v>0</v>
      </c>
      <c r="L58" s="122" t="s">
        <v>31</v>
      </c>
      <c r="M58" s="120">
        <f>'Qtr1 Expenditure Report'!N20</f>
        <v>0</v>
      </c>
      <c r="O58" s="122" t="s">
        <v>31</v>
      </c>
      <c r="P58" s="121">
        <f>'Qtr1 Expenditure Report'!Q20</f>
        <v>0</v>
      </c>
      <c r="R58" s="122" t="s">
        <v>31</v>
      </c>
      <c r="S58" s="121">
        <f>'Qtr1 Expenditure Report'!T20</f>
        <v>0</v>
      </c>
      <c r="U58" s="26"/>
      <c r="V58" s="118"/>
      <c r="X58" s="118"/>
      <c r="Z58" s="118"/>
      <c r="AB58" s="118"/>
      <c r="AC58" s="26"/>
    </row>
    <row r="59" spans="1:29" x14ac:dyDescent="0.25">
      <c r="C59" s="122" t="s">
        <v>32</v>
      </c>
      <c r="D59" s="320">
        <f>'Qtr2 Expenditure Report'!C20</f>
        <v>0</v>
      </c>
      <c r="F59" s="122" t="s">
        <v>32</v>
      </c>
      <c r="G59" s="120">
        <f>'Qtr2 Expenditure Report'!F20</f>
        <v>0</v>
      </c>
      <c r="I59" s="122" t="s">
        <v>32</v>
      </c>
      <c r="J59" s="120">
        <f>'Qtr2 Expenditure Report'!I20</f>
        <v>0</v>
      </c>
      <c r="L59" s="122" t="s">
        <v>32</v>
      </c>
      <c r="M59" s="120">
        <f>'Qtr2 Expenditure Report'!L20</f>
        <v>0</v>
      </c>
      <c r="O59" s="122" t="s">
        <v>32</v>
      </c>
      <c r="P59" s="121">
        <f>'Qtr2 Expenditure Report'!O20</f>
        <v>0</v>
      </c>
      <c r="R59" s="122" t="s">
        <v>32</v>
      </c>
      <c r="S59" s="121">
        <f>'Qtr2 Expenditure Report'!R20</f>
        <v>0</v>
      </c>
      <c r="U59" s="26"/>
      <c r="V59" s="118"/>
      <c r="X59" s="118"/>
      <c r="Z59" s="118"/>
      <c r="AB59" s="118"/>
      <c r="AC59" s="26"/>
    </row>
    <row r="60" spans="1:29" x14ac:dyDescent="0.25">
      <c r="C60" s="122" t="s">
        <v>33</v>
      </c>
      <c r="D60" s="320">
        <f>'Qtr2 Expenditure Report'!D20</f>
        <v>0</v>
      </c>
      <c r="F60" s="122" t="s">
        <v>33</v>
      </c>
      <c r="G60" s="120">
        <f>'Qtr2 Expenditure Report'!G20</f>
        <v>0</v>
      </c>
      <c r="I60" s="122" t="s">
        <v>33</v>
      </c>
      <c r="J60" s="120">
        <f>'Qtr2 Expenditure Report'!J20</f>
        <v>0</v>
      </c>
      <c r="L60" s="122" t="s">
        <v>33</v>
      </c>
      <c r="M60" s="120">
        <f>'Qtr2 Expenditure Report'!M20</f>
        <v>0</v>
      </c>
      <c r="O60" s="122" t="s">
        <v>33</v>
      </c>
      <c r="P60" s="121">
        <f>'Qtr2 Expenditure Report'!P20</f>
        <v>0</v>
      </c>
      <c r="R60" s="122" t="s">
        <v>33</v>
      </c>
      <c r="S60" s="121">
        <f>'Qtr2 Expenditure Report'!S20</f>
        <v>0</v>
      </c>
      <c r="U60" s="26"/>
      <c r="V60" s="118"/>
      <c r="X60" s="118"/>
      <c r="Z60" s="118"/>
      <c r="AB60" s="118"/>
      <c r="AC60" s="26"/>
    </row>
    <row r="61" spans="1:29" x14ac:dyDescent="0.25">
      <c r="C61" s="122" t="s">
        <v>34</v>
      </c>
      <c r="D61" s="320">
        <f>'Qtr2 Expenditure Report'!E20</f>
        <v>0</v>
      </c>
      <c r="F61" s="122" t="s">
        <v>34</v>
      </c>
      <c r="G61" s="120">
        <f>'Qtr2 Expenditure Report'!H20</f>
        <v>0</v>
      </c>
      <c r="I61" s="122" t="s">
        <v>34</v>
      </c>
      <c r="J61" s="120">
        <f>'Qtr2 Expenditure Report'!K20</f>
        <v>0</v>
      </c>
      <c r="L61" s="122" t="s">
        <v>34</v>
      </c>
      <c r="M61" s="120">
        <f>'Qtr2 Expenditure Report'!N20</f>
        <v>0</v>
      </c>
      <c r="O61" s="122" t="s">
        <v>34</v>
      </c>
      <c r="P61" s="121">
        <f>'Qtr2 Expenditure Report'!Q20</f>
        <v>0</v>
      </c>
      <c r="R61" s="122" t="s">
        <v>34</v>
      </c>
      <c r="S61" s="121">
        <f>'Qtr2 Expenditure Report'!T20</f>
        <v>0</v>
      </c>
      <c r="U61" s="26"/>
      <c r="V61" s="118"/>
      <c r="X61" s="118"/>
      <c r="Z61" s="118"/>
      <c r="AB61" s="118"/>
      <c r="AC61" s="26"/>
    </row>
    <row r="62" spans="1:29" x14ac:dyDescent="0.25">
      <c r="C62" s="122" t="s">
        <v>35</v>
      </c>
      <c r="D62" s="320">
        <f>'Qtr3 Expenditure Report'!C20</f>
        <v>0</v>
      </c>
      <c r="F62" s="122" t="s">
        <v>35</v>
      </c>
      <c r="G62" s="120">
        <f>'Qtr3 Expenditure Report'!F20</f>
        <v>0</v>
      </c>
      <c r="I62" s="122" t="s">
        <v>35</v>
      </c>
      <c r="J62" s="120">
        <f>'Qtr3 Expenditure Report'!I20</f>
        <v>0</v>
      </c>
      <c r="L62" s="122" t="s">
        <v>35</v>
      </c>
      <c r="M62" s="120">
        <f>'Qtr3 Expenditure Report'!L20</f>
        <v>0</v>
      </c>
      <c r="O62" s="122" t="s">
        <v>35</v>
      </c>
      <c r="P62" s="121">
        <f>'Qtr3 Expenditure Report'!O20</f>
        <v>0</v>
      </c>
      <c r="R62" s="122" t="s">
        <v>35</v>
      </c>
      <c r="S62" s="121">
        <f>'Qtr3 Expenditure Report'!R20</f>
        <v>0</v>
      </c>
      <c r="U62" s="26"/>
      <c r="V62" s="118"/>
      <c r="X62" s="118"/>
      <c r="Z62" s="118"/>
      <c r="AB62" s="118"/>
      <c r="AC62" s="26"/>
    </row>
    <row r="63" spans="1:29" x14ac:dyDescent="0.25">
      <c r="C63" s="122" t="s">
        <v>36</v>
      </c>
      <c r="D63" s="321">
        <f>'Qtr3 Expenditure Report'!D20</f>
        <v>0</v>
      </c>
      <c r="F63" s="122" t="s">
        <v>36</v>
      </c>
      <c r="G63" s="121">
        <f>'Qtr3 Expenditure Report'!G20</f>
        <v>0</v>
      </c>
      <c r="I63" s="122" t="s">
        <v>36</v>
      </c>
      <c r="J63" s="121">
        <f>'Qtr3 Expenditure Report'!J20</f>
        <v>0</v>
      </c>
      <c r="L63" s="122" t="s">
        <v>36</v>
      </c>
      <c r="M63" s="121">
        <f>'Qtr3 Expenditure Report'!M20</f>
        <v>0</v>
      </c>
      <c r="O63" s="122" t="s">
        <v>36</v>
      </c>
      <c r="P63" s="121">
        <f>'Qtr3 Expenditure Report'!P20</f>
        <v>0</v>
      </c>
      <c r="R63" s="122" t="s">
        <v>36</v>
      </c>
      <c r="S63" s="121">
        <f>'Qtr3 Expenditure Report'!S20</f>
        <v>0</v>
      </c>
      <c r="U63" s="26"/>
      <c r="V63" s="118"/>
      <c r="X63" s="118"/>
      <c r="Z63" s="118"/>
      <c r="AB63" s="118"/>
      <c r="AC63" s="26"/>
    </row>
    <row r="64" spans="1:29" x14ac:dyDescent="0.25">
      <c r="C64" s="122" t="s">
        <v>37</v>
      </c>
      <c r="D64" s="321">
        <f>'Qtr3 Expenditure Report'!E20</f>
        <v>0</v>
      </c>
      <c r="F64" s="122" t="s">
        <v>37</v>
      </c>
      <c r="G64" s="121">
        <f>'Qtr3 Expenditure Report'!H20</f>
        <v>0</v>
      </c>
      <c r="I64" s="122" t="s">
        <v>37</v>
      </c>
      <c r="J64" s="121">
        <f>'Qtr3 Expenditure Report'!K20</f>
        <v>0</v>
      </c>
      <c r="L64" s="122" t="s">
        <v>37</v>
      </c>
      <c r="M64" s="121">
        <f>'Qtr3 Expenditure Report'!N20</f>
        <v>0</v>
      </c>
      <c r="O64" s="122" t="s">
        <v>37</v>
      </c>
      <c r="P64" s="121">
        <f>'Qtr3 Expenditure Report'!Q20</f>
        <v>0</v>
      </c>
      <c r="R64" s="122" t="s">
        <v>37</v>
      </c>
      <c r="S64" s="121">
        <f>'Qtr3 Expenditure Report'!T20</f>
        <v>0</v>
      </c>
      <c r="U64" s="26"/>
      <c r="V64" s="118"/>
      <c r="X64" s="118"/>
      <c r="Z64" s="118"/>
      <c r="AB64" s="118"/>
      <c r="AC64" s="26"/>
    </row>
    <row r="65" spans="3:29" x14ac:dyDescent="0.25">
      <c r="C65" s="122" t="s">
        <v>38</v>
      </c>
      <c r="D65" s="321">
        <f>'Qtr4 Expenditure Report'!C20</f>
        <v>0</v>
      </c>
      <c r="F65" s="122" t="s">
        <v>38</v>
      </c>
      <c r="G65" s="121">
        <f>'Qtr4 Expenditure Report'!F20</f>
        <v>0</v>
      </c>
      <c r="I65" s="122" t="s">
        <v>38</v>
      </c>
      <c r="J65" s="121">
        <f>'Qtr4 Expenditure Report'!I20</f>
        <v>0</v>
      </c>
      <c r="L65" s="122" t="s">
        <v>38</v>
      </c>
      <c r="M65" s="121">
        <f>'Qtr4 Expenditure Report'!L20</f>
        <v>0</v>
      </c>
      <c r="O65" s="122" t="s">
        <v>38</v>
      </c>
      <c r="P65" s="121">
        <f>'Qtr4 Expenditure Report'!O20</f>
        <v>0</v>
      </c>
      <c r="R65" s="122" t="s">
        <v>38</v>
      </c>
      <c r="S65" s="121">
        <f>'Qtr4 Expenditure Report'!R20</f>
        <v>0</v>
      </c>
      <c r="U65" s="26"/>
      <c r="V65" s="118"/>
      <c r="X65" s="118"/>
      <c r="Z65" s="118"/>
      <c r="AB65" s="118"/>
      <c r="AC65" s="26"/>
    </row>
    <row r="66" spans="3:29" x14ac:dyDescent="0.25">
      <c r="C66" s="122" t="s">
        <v>39</v>
      </c>
      <c r="D66" s="321">
        <f>'Qtr4 Expenditure Report'!D20</f>
        <v>0</v>
      </c>
      <c r="F66" s="122" t="s">
        <v>39</v>
      </c>
      <c r="G66" s="121">
        <f>'Qtr4 Expenditure Report'!G20</f>
        <v>0</v>
      </c>
      <c r="I66" s="122" t="s">
        <v>39</v>
      </c>
      <c r="J66" s="121">
        <f>'Qtr4 Expenditure Report'!J20</f>
        <v>0</v>
      </c>
      <c r="L66" s="122" t="s">
        <v>39</v>
      </c>
      <c r="M66" s="121">
        <f>'Qtr4 Expenditure Report'!M20</f>
        <v>0</v>
      </c>
      <c r="O66" s="122" t="s">
        <v>39</v>
      </c>
      <c r="P66" s="121">
        <f>'Qtr4 Expenditure Report'!P20</f>
        <v>0</v>
      </c>
      <c r="R66" s="122" t="s">
        <v>39</v>
      </c>
      <c r="S66" s="121">
        <f>'Qtr4 Expenditure Report'!S20</f>
        <v>0</v>
      </c>
      <c r="U66" s="26"/>
      <c r="V66" s="118"/>
      <c r="X66" s="118"/>
      <c r="Z66" s="118"/>
      <c r="AB66" s="118"/>
      <c r="AC66" s="26"/>
    </row>
    <row r="67" spans="3:29" x14ac:dyDescent="0.25">
      <c r="C67" s="122" t="s">
        <v>40</v>
      </c>
      <c r="D67" s="321">
        <f>'Qtr4 Expenditure Report'!E20</f>
        <v>0</v>
      </c>
      <c r="F67" s="122" t="s">
        <v>40</v>
      </c>
      <c r="G67" s="121">
        <f>'Qtr4 Expenditure Report'!H20</f>
        <v>0</v>
      </c>
      <c r="I67" s="122" t="s">
        <v>40</v>
      </c>
      <c r="J67" s="121">
        <f>'Qtr4 Expenditure Report'!K20</f>
        <v>0</v>
      </c>
      <c r="L67" s="122" t="s">
        <v>40</v>
      </c>
      <c r="M67" s="121">
        <f>'Qtr4 Expenditure Report'!N20</f>
        <v>0</v>
      </c>
      <c r="O67" s="122" t="s">
        <v>40</v>
      </c>
      <c r="P67" s="121">
        <f>'Qtr4 Expenditure Report'!Q20</f>
        <v>0</v>
      </c>
      <c r="R67" s="122" t="s">
        <v>40</v>
      </c>
      <c r="S67" s="121">
        <f>'Qtr4 Expenditure Report'!T20</f>
        <v>0</v>
      </c>
      <c r="U67" s="26"/>
      <c r="V67" s="118"/>
      <c r="X67" s="118"/>
      <c r="Z67" s="118"/>
      <c r="AB67" s="118"/>
      <c r="AC67" s="26"/>
    </row>
    <row r="68" spans="3:29" x14ac:dyDescent="0.25">
      <c r="C68" s="119"/>
      <c r="D68" s="322"/>
      <c r="F68" s="119"/>
      <c r="G68" s="123"/>
      <c r="I68" s="119"/>
      <c r="J68" s="123"/>
      <c r="L68" s="119"/>
      <c r="M68" s="123"/>
      <c r="O68" s="119"/>
      <c r="P68" s="123"/>
      <c r="R68" s="119"/>
      <c r="S68" s="123"/>
      <c r="U68" s="26"/>
      <c r="V68" s="118"/>
      <c r="X68" s="118"/>
      <c r="Z68" s="118"/>
      <c r="AB68" s="118"/>
      <c r="AC68" s="26"/>
    </row>
    <row r="69" spans="3:29" x14ac:dyDescent="0.25">
      <c r="C69" s="122" t="s">
        <v>73</v>
      </c>
      <c r="D69" s="323">
        <f>SUM(D56:D67)</f>
        <v>0</v>
      </c>
      <c r="F69" s="122" t="s">
        <v>73</v>
      </c>
      <c r="G69" s="124">
        <f>SUM(G56:G67)</f>
        <v>0</v>
      </c>
      <c r="I69" s="122" t="s">
        <v>73</v>
      </c>
      <c r="J69" s="124">
        <f>SUM(J56:J67)</f>
        <v>0</v>
      </c>
      <c r="L69" s="122" t="s">
        <v>73</v>
      </c>
      <c r="M69" s="124">
        <f>SUM(M56:M67)</f>
        <v>0</v>
      </c>
      <c r="O69" s="122" t="s">
        <v>73</v>
      </c>
      <c r="P69" s="124">
        <f>SUM(P56:P67)</f>
        <v>0</v>
      </c>
      <c r="R69" s="122" t="s">
        <v>73</v>
      </c>
      <c r="S69" s="124">
        <f>SUM(S56:S67)</f>
        <v>0</v>
      </c>
      <c r="U69" s="26"/>
      <c r="V69" s="118"/>
      <c r="X69" s="118"/>
      <c r="Z69" s="118"/>
      <c r="AB69" s="118"/>
      <c r="AC69" s="26"/>
    </row>
    <row r="70" spans="3:29" s="163" customFormat="1" x14ac:dyDescent="0.25">
      <c r="C70" s="119"/>
      <c r="D70" s="322"/>
      <c r="E70" s="26"/>
      <c r="F70" s="119"/>
      <c r="G70" s="123"/>
      <c r="H70" s="26"/>
      <c r="I70" s="119"/>
      <c r="J70" s="123"/>
      <c r="K70" s="26"/>
      <c r="L70" s="119"/>
      <c r="M70" s="123"/>
      <c r="N70" s="26"/>
      <c r="O70" s="119"/>
      <c r="P70" s="123"/>
      <c r="Q70" s="26"/>
      <c r="R70" s="119"/>
      <c r="S70" s="125"/>
      <c r="T70" s="26"/>
      <c r="V70" s="164"/>
      <c r="X70" s="164"/>
      <c r="Z70" s="164"/>
      <c r="AB70" s="164"/>
    </row>
    <row r="71" spans="3:29" ht="15.75" thickBot="1" x14ac:dyDescent="0.3">
      <c r="C71" s="126" t="s">
        <v>74</v>
      </c>
      <c r="D71" s="324">
        <f>D55-D69</f>
        <v>0</v>
      </c>
      <c r="E71" s="128"/>
      <c r="F71" s="126" t="s">
        <v>74</v>
      </c>
      <c r="G71" s="127">
        <f>G55-G69</f>
        <v>0</v>
      </c>
      <c r="I71" s="126" t="s">
        <v>74</v>
      </c>
      <c r="J71" s="127">
        <f>J55-J69</f>
        <v>0</v>
      </c>
      <c r="L71" s="126" t="s">
        <v>74</v>
      </c>
      <c r="M71" s="127">
        <f>M55-M69</f>
        <v>0</v>
      </c>
      <c r="O71" s="126" t="s">
        <v>74</v>
      </c>
      <c r="P71" s="127">
        <f>P55-P69</f>
        <v>0</v>
      </c>
      <c r="R71" s="126" t="s">
        <v>74</v>
      </c>
      <c r="S71" s="127">
        <f>S55-S69</f>
        <v>0</v>
      </c>
      <c r="U71" s="26"/>
      <c r="V71" s="118"/>
      <c r="X71" s="118"/>
      <c r="Z71" s="118"/>
      <c r="AB71" s="118"/>
      <c r="AC71" s="26"/>
    </row>
    <row r="72" spans="3:29" x14ac:dyDescent="0.25">
      <c r="C72" s="151"/>
      <c r="U72" s="26"/>
      <c r="V72" s="118"/>
      <c r="X72" s="118"/>
      <c r="Z72" s="118"/>
      <c r="AB72" s="118"/>
      <c r="AC72" s="26"/>
    </row>
    <row r="73" spans="3:29" x14ac:dyDescent="0.25">
      <c r="C73" s="151"/>
      <c r="U73" s="26"/>
      <c r="V73" s="118"/>
      <c r="X73" s="118"/>
      <c r="Z73" s="118"/>
      <c r="AB73" s="118"/>
      <c r="AC73" s="26"/>
    </row>
    <row r="74" spans="3:29" x14ac:dyDescent="0.25">
      <c r="U74" s="26"/>
      <c r="V74" s="118"/>
      <c r="X74" s="118"/>
      <c r="Z74" s="118"/>
      <c r="AB74" s="118"/>
      <c r="AC74" s="26"/>
    </row>
    <row r="75" spans="3:29" x14ac:dyDescent="0.25">
      <c r="U75" s="26"/>
      <c r="V75" s="118"/>
      <c r="X75" s="118"/>
      <c r="Z75" s="118"/>
      <c r="AB75" s="118"/>
      <c r="AC75" s="26"/>
    </row>
    <row r="76" spans="3:29" x14ac:dyDescent="0.25">
      <c r="U76" s="26"/>
      <c r="V76" s="118"/>
      <c r="X76" s="118"/>
      <c r="Z76" s="118"/>
      <c r="AB76" s="118"/>
      <c r="AC76" s="26"/>
    </row>
    <row r="77" spans="3:29" x14ac:dyDescent="0.25">
      <c r="U77" s="26"/>
      <c r="V77" s="118"/>
      <c r="X77" s="118"/>
      <c r="Z77" s="118"/>
      <c r="AB77" s="118"/>
      <c r="AC77" s="26"/>
    </row>
    <row r="78" spans="3:29" x14ac:dyDescent="0.25">
      <c r="U78" s="26"/>
      <c r="V78" s="118"/>
      <c r="X78" s="118"/>
      <c r="Z78" s="118"/>
      <c r="AB78" s="118"/>
      <c r="AC78" s="26"/>
    </row>
    <row r="79" spans="3:29" x14ac:dyDescent="0.25">
      <c r="U79" s="26"/>
      <c r="V79" s="118"/>
      <c r="X79" s="118"/>
      <c r="Z79" s="118"/>
      <c r="AB79" s="118"/>
      <c r="AC79" s="26"/>
    </row>
    <row r="80" spans="3:29" x14ac:dyDescent="0.25">
      <c r="U80" s="26"/>
      <c r="V80" s="118"/>
      <c r="X80" s="118"/>
      <c r="Z80" s="118"/>
      <c r="AB80" s="118"/>
      <c r="AC80" s="26"/>
    </row>
    <row r="81" spans="21:29" x14ac:dyDescent="0.25">
      <c r="U81" s="26"/>
      <c r="V81" s="118"/>
      <c r="X81" s="118"/>
      <c r="Z81" s="118"/>
      <c r="AB81" s="118"/>
      <c r="AC81" s="26"/>
    </row>
    <row r="82" spans="21:29" x14ac:dyDescent="0.25">
      <c r="U82" s="26"/>
      <c r="V82" s="118"/>
      <c r="X82" s="118"/>
      <c r="Z82" s="118"/>
      <c r="AB82" s="118"/>
      <c r="AC82" s="26"/>
    </row>
    <row r="83" spans="21:29" x14ac:dyDescent="0.25">
      <c r="U83" s="26"/>
      <c r="V83" s="118"/>
      <c r="X83" s="118"/>
      <c r="Z83" s="118"/>
      <c r="AB83" s="118"/>
      <c r="AC83" s="26"/>
    </row>
    <row r="84" spans="21:29" x14ac:dyDescent="0.25">
      <c r="U84" s="26"/>
      <c r="V84" s="118"/>
      <c r="X84" s="118"/>
      <c r="Z84" s="118"/>
      <c r="AB84" s="118"/>
      <c r="AC84" s="26"/>
    </row>
    <row r="85" spans="21:29" x14ac:dyDescent="0.25">
      <c r="U85" s="26"/>
      <c r="V85" s="118"/>
      <c r="X85" s="118"/>
      <c r="Z85" s="118"/>
      <c r="AB85" s="118"/>
      <c r="AC85" s="26"/>
    </row>
    <row r="86" spans="21:29" x14ac:dyDescent="0.25">
      <c r="U86" s="26"/>
      <c r="V86" s="118"/>
      <c r="X86" s="118"/>
      <c r="Z86" s="118"/>
      <c r="AB86" s="118"/>
      <c r="AC86" s="26"/>
    </row>
    <row r="87" spans="21:29" x14ac:dyDescent="0.25">
      <c r="U87" s="26"/>
      <c r="V87" s="118"/>
      <c r="X87" s="118"/>
      <c r="Z87" s="118"/>
      <c r="AB87" s="118"/>
      <c r="AC87" s="26"/>
    </row>
    <row r="88" spans="21:29" x14ac:dyDescent="0.25">
      <c r="U88" s="26"/>
      <c r="V88" s="118"/>
      <c r="X88" s="118"/>
      <c r="Z88" s="118"/>
      <c r="AB88" s="118"/>
      <c r="AC88" s="26"/>
    </row>
    <row r="89" spans="21:29" x14ac:dyDescent="0.25">
      <c r="U89" s="26"/>
      <c r="V89" s="118"/>
      <c r="X89" s="118"/>
      <c r="Z89" s="118"/>
      <c r="AB89" s="118"/>
      <c r="AC89" s="26"/>
    </row>
    <row r="90" spans="21:29" x14ac:dyDescent="0.25">
      <c r="U90" s="26"/>
      <c r="V90" s="118"/>
      <c r="X90" s="118"/>
      <c r="Z90" s="118"/>
      <c r="AB90" s="118"/>
      <c r="AC90" s="26"/>
    </row>
    <row r="91" spans="21:29" x14ac:dyDescent="0.25">
      <c r="U91" s="26"/>
      <c r="V91" s="118"/>
      <c r="X91" s="118"/>
      <c r="Z91" s="118"/>
      <c r="AB91" s="118"/>
      <c r="AC91" s="26"/>
    </row>
    <row r="92" spans="21:29" x14ac:dyDescent="0.25">
      <c r="U92" s="26"/>
      <c r="V92" s="118"/>
      <c r="X92" s="118"/>
      <c r="Z92" s="118"/>
      <c r="AB92" s="118"/>
      <c r="AC92" s="26"/>
    </row>
    <row r="93" spans="21:29" x14ac:dyDescent="0.25">
      <c r="U93" s="26"/>
      <c r="V93" s="118"/>
      <c r="X93" s="118"/>
      <c r="Z93" s="118"/>
      <c r="AB93" s="118"/>
      <c r="AC93" s="26"/>
    </row>
    <row r="94" spans="21:29" x14ac:dyDescent="0.25">
      <c r="U94" s="26"/>
      <c r="V94" s="118"/>
      <c r="X94" s="118"/>
      <c r="Z94" s="118"/>
      <c r="AB94" s="118"/>
      <c r="AC94" s="26"/>
    </row>
    <row r="95" spans="21:29" x14ac:dyDescent="0.25">
      <c r="U95" s="26"/>
      <c r="V95" s="118"/>
      <c r="X95" s="118"/>
      <c r="Z95" s="118"/>
      <c r="AB95" s="118"/>
      <c r="AC95" s="26"/>
    </row>
    <row r="96" spans="21:29" x14ac:dyDescent="0.25">
      <c r="U96" s="26"/>
      <c r="V96" s="118"/>
      <c r="X96" s="118"/>
      <c r="Z96" s="118"/>
      <c r="AB96" s="118"/>
      <c r="AC96" s="26"/>
    </row>
    <row r="97" spans="21:29" x14ac:dyDescent="0.25">
      <c r="U97" s="26"/>
      <c r="V97" s="118"/>
      <c r="X97" s="118"/>
      <c r="Z97" s="118"/>
      <c r="AB97" s="118"/>
      <c r="AC97" s="26"/>
    </row>
    <row r="98" spans="21:29" x14ac:dyDescent="0.25">
      <c r="U98" s="26"/>
      <c r="V98" s="118"/>
      <c r="X98" s="118"/>
      <c r="Z98" s="118"/>
      <c r="AB98" s="118"/>
      <c r="AC98" s="26"/>
    </row>
    <row r="99" spans="21:29" x14ac:dyDescent="0.25">
      <c r="U99" s="26"/>
      <c r="V99" s="118"/>
      <c r="X99" s="118"/>
      <c r="Z99" s="118"/>
      <c r="AB99" s="118"/>
      <c r="AC99" s="26"/>
    </row>
    <row r="100" spans="21:29" x14ac:dyDescent="0.25">
      <c r="U100" s="26"/>
      <c r="V100" s="118"/>
      <c r="X100" s="118"/>
      <c r="Z100" s="118"/>
      <c r="AB100" s="118"/>
      <c r="AC100" s="26"/>
    </row>
  </sheetData>
  <sheetProtection selectLockedCells="1"/>
  <protectedRanges>
    <protectedRange sqref="W11:W19 Y11:Y19 AA11:AA19 C12:T19" name="Data"/>
    <protectedRange sqref="F23 F25" name="MATCH FVPSA_2"/>
    <protectedRange sqref="O23 O25" name="MATCH DVTF_2"/>
    <protectedRange sqref="F24" name="Match FVPSA_1_1"/>
    <protectedRange sqref="O24 O26 O22" name="MATCH DVTF_1_1"/>
    <protectedRange sqref="O29:O30" name="MATCH DVTF_1_1_1"/>
    <protectedRange sqref="D34" name="Q2 Printed Name_1_1"/>
    <protectedRange sqref="H34:K34" name="Title_1_1"/>
    <protectedRange sqref="H37:K37" name="Date_1_1"/>
    <protectedRange sqref="F22" name="Match FVPSA_1_1_1"/>
  </protectedRanges>
  <mergeCells count="51">
    <mergeCell ref="C54:D54"/>
    <mergeCell ref="F54:G54"/>
    <mergeCell ref="L54:M54"/>
    <mergeCell ref="O54:P54"/>
    <mergeCell ref="R54:S54"/>
    <mergeCell ref="I54:J54"/>
    <mergeCell ref="A43:S45"/>
    <mergeCell ref="H48:L48"/>
    <mergeCell ref="Q48:S48"/>
    <mergeCell ref="B52:E52"/>
    <mergeCell ref="F52:G52"/>
    <mergeCell ref="H52:M52"/>
    <mergeCell ref="N52:O52"/>
    <mergeCell ref="P52:S52"/>
    <mergeCell ref="B6:E6"/>
    <mergeCell ref="A1:AD1"/>
    <mergeCell ref="A2:AD2"/>
    <mergeCell ref="C21:E21"/>
    <mergeCell ref="F21:H21"/>
    <mergeCell ref="L21:N21"/>
    <mergeCell ref="O21:Q21"/>
    <mergeCell ref="R21:T21"/>
    <mergeCell ref="C9:E9"/>
    <mergeCell ref="F9:H9"/>
    <mergeCell ref="L9:N9"/>
    <mergeCell ref="O9:Q9"/>
    <mergeCell ref="R9:T9"/>
    <mergeCell ref="I9:K9"/>
    <mergeCell ref="I21:K21"/>
    <mergeCell ref="O27:Q27"/>
    <mergeCell ref="O22:Q22"/>
    <mergeCell ref="O23:Q23"/>
    <mergeCell ref="O24:Q24"/>
    <mergeCell ref="O25:Q25"/>
    <mergeCell ref="C37:G38"/>
    <mergeCell ref="L37:P38"/>
    <mergeCell ref="C39:G39"/>
    <mergeCell ref="L39:P39"/>
    <mergeCell ref="O28:Q28"/>
    <mergeCell ref="C33:Q33"/>
    <mergeCell ref="C34:G35"/>
    <mergeCell ref="L34:P35"/>
    <mergeCell ref="C36:G36"/>
    <mergeCell ref="L36:P36"/>
    <mergeCell ref="L26:N26"/>
    <mergeCell ref="L27:N27"/>
    <mergeCell ref="L28:N28"/>
    <mergeCell ref="L22:N22"/>
    <mergeCell ref="L23:N23"/>
    <mergeCell ref="L24:N24"/>
    <mergeCell ref="L25:N25"/>
  </mergeCells>
  <pageMargins left="0.7" right="0.7" top="0.75" bottom="0.75" header="0.3" footer="0.3"/>
  <pageSetup scale="30" orientation="landscape" r:id="rId1"/>
  <rowBreaks count="1" manualBreakCount="1">
    <brk id="52" max="16383" man="1"/>
  </rowBreaks>
  <colBreaks count="1" manualBreakCount="1">
    <brk id="20" max="71" man="1"/>
  </colBreaks>
  <ignoredErrors>
    <ignoredError sqref="B20" unlockedFormula="1"/>
  </ignoredError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EA13F8-87BE-4AA6-B39A-EE84831A05AB}">
  <sheetPr>
    <tabColor rgb="FFC13FFB"/>
  </sheetPr>
  <dimension ref="A1:X66"/>
  <sheetViews>
    <sheetView showGridLines="0" tabSelected="1" zoomScaleNormal="100" zoomScaleSheetLayoutView="70" workbookViewId="0">
      <selection activeCell="D20" sqref="D20"/>
    </sheetView>
  </sheetViews>
  <sheetFormatPr defaultColWidth="9.140625" defaultRowHeight="15" x14ac:dyDescent="0.25"/>
  <cols>
    <col min="1" max="1" width="34.140625" style="26" customWidth="1"/>
    <col min="2" max="2" width="27" style="26" customWidth="1"/>
    <col min="3" max="3" width="18" style="26" customWidth="1"/>
    <col min="4" max="5" width="16.85546875" style="26" customWidth="1"/>
    <col min="6" max="6" width="15" style="26" customWidth="1"/>
    <col min="7" max="7" width="18.28515625" style="26" customWidth="1"/>
    <col min="8" max="8" width="16.5703125" style="26" customWidth="1"/>
    <col min="9" max="9" width="8.28515625" style="26" customWidth="1"/>
    <col min="10" max="10" width="17.140625" style="26" customWidth="1"/>
    <col min="11" max="12" width="19.5703125" style="26" customWidth="1"/>
    <col min="13" max="16384" width="9.140625" style="26"/>
  </cols>
  <sheetData>
    <row r="1" spans="1:12" ht="30" x14ac:dyDescent="0.4">
      <c r="A1" s="445" t="s">
        <v>0</v>
      </c>
      <c r="B1" s="445"/>
      <c r="C1" s="445"/>
      <c r="D1" s="445"/>
      <c r="E1" s="445"/>
      <c r="F1" s="445"/>
      <c r="G1" s="445"/>
      <c r="H1" s="445"/>
      <c r="I1" s="445"/>
      <c r="J1" s="445"/>
      <c r="K1" s="445"/>
      <c r="L1" s="445"/>
    </row>
    <row r="2" spans="1:12" ht="20.25" x14ac:dyDescent="0.3">
      <c r="A2" s="446" t="s">
        <v>126</v>
      </c>
      <c r="B2" s="446"/>
      <c r="C2" s="446"/>
      <c r="D2" s="446"/>
      <c r="E2" s="446"/>
      <c r="F2" s="446"/>
      <c r="G2" s="446"/>
      <c r="H2" s="446"/>
      <c r="I2" s="446"/>
      <c r="J2" s="446"/>
      <c r="K2" s="446"/>
      <c r="L2" s="446"/>
    </row>
    <row r="3" spans="1:12" ht="15.75" x14ac:dyDescent="0.25">
      <c r="A3" s="13"/>
      <c r="B3" s="13"/>
      <c r="C3" s="13"/>
      <c r="D3" s="13"/>
      <c r="E3" s="13"/>
      <c r="F3" s="13"/>
      <c r="G3" s="13"/>
      <c r="H3" s="13"/>
      <c r="I3" s="13"/>
      <c r="J3" s="13"/>
      <c r="K3" s="13"/>
      <c r="L3" s="13"/>
    </row>
    <row r="4" spans="1:12" ht="15.75" x14ac:dyDescent="0.25">
      <c r="A4" s="14" t="s">
        <v>66</v>
      </c>
      <c r="B4" s="187" t="str">
        <f>Budget!B4</f>
        <v>24-25</v>
      </c>
      <c r="C4" s="13"/>
      <c r="D4" s="13"/>
      <c r="E4" s="13"/>
      <c r="F4" s="13"/>
      <c r="G4" s="13"/>
      <c r="H4" s="13"/>
      <c r="I4" s="13"/>
      <c r="J4" s="31"/>
      <c r="K4" s="31"/>
      <c r="L4" s="31"/>
    </row>
    <row r="5" spans="1:12" ht="15.75" x14ac:dyDescent="0.25">
      <c r="A5" s="13"/>
      <c r="B5" s="13"/>
      <c r="C5" s="13"/>
      <c r="D5" s="13"/>
      <c r="E5" s="13"/>
      <c r="F5" s="13"/>
      <c r="G5" s="13"/>
      <c r="H5" s="13"/>
      <c r="I5" s="13"/>
      <c r="J5" s="31"/>
      <c r="K5" s="31"/>
      <c r="L5" s="31"/>
    </row>
    <row r="6" spans="1:12" ht="15.75" x14ac:dyDescent="0.25">
      <c r="A6" s="14" t="s">
        <v>1</v>
      </c>
      <c r="B6" s="444">
        <f>Budget!B6</f>
        <v>0</v>
      </c>
      <c r="C6" s="444"/>
      <c r="D6" s="14" t="s">
        <v>2</v>
      </c>
      <c r="E6" s="14"/>
      <c r="F6" s="187">
        <f>Budget!G6</f>
        <v>0</v>
      </c>
      <c r="G6" s="13"/>
      <c r="H6" s="13"/>
      <c r="I6" s="13"/>
      <c r="J6" s="31"/>
      <c r="K6" s="31"/>
      <c r="L6" s="31"/>
    </row>
    <row r="7" spans="1:12" ht="15.75" x14ac:dyDescent="0.25">
      <c r="A7" s="13"/>
      <c r="B7" s="13"/>
      <c r="C7" s="13"/>
      <c r="D7" s="13"/>
      <c r="E7" s="13"/>
      <c r="F7" s="13"/>
      <c r="G7" s="13"/>
      <c r="H7" s="13"/>
      <c r="I7" s="13"/>
      <c r="J7" s="31"/>
      <c r="K7" s="31"/>
      <c r="L7" s="31"/>
    </row>
    <row r="8" spans="1:12" ht="16.5" thickBot="1" x14ac:dyDescent="0.3">
      <c r="A8" s="13"/>
      <c r="B8" s="13"/>
      <c r="C8" s="13"/>
      <c r="D8" s="13"/>
      <c r="E8" s="13"/>
      <c r="F8" s="13"/>
      <c r="G8" s="13"/>
      <c r="H8" s="13"/>
      <c r="I8" s="13"/>
      <c r="J8" s="31"/>
      <c r="K8" s="31"/>
      <c r="L8" s="383" t="s">
        <v>141</v>
      </c>
    </row>
    <row r="9" spans="1:12" s="29" customFormat="1" ht="77.25" customHeight="1" x14ac:dyDescent="0.2">
      <c r="A9" s="531" t="s">
        <v>3</v>
      </c>
      <c r="B9" s="533"/>
      <c r="C9" s="522" t="s">
        <v>106</v>
      </c>
      <c r="D9" s="398" t="s">
        <v>103</v>
      </c>
      <c r="E9" s="513" t="s">
        <v>118</v>
      </c>
      <c r="F9" s="404" t="s">
        <v>59</v>
      </c>
      <c r="G9" s="400" t="s">
        <v>108</v>
      </c>
      <c r="H9" s="527" t="s">
        <v>140</v>
      </c>
      <c r="I9" s="529" t="s">
        <v>75</v>
      </c>
      <c r="J9" s="506" t="s">
        <v>114</v>
      </c>
      <c r="K9" s="506" t="s">
        <v>71</v>
      </c>
      <c r="L9" s="506" t="s">
        <v>113</v>
      </c>
    </row>
    <row r="10" spans="1:12" s="29" customFormat="1" ht="77.25" customHeight="1" thickBot="1" x14ac:dyDescent="0.25">
      <c r="A10" s="532"/>
      <c r="B10" s="534"/>
      <c r="C10" s="523"/>
      <c r="D10" s="524"/>
      <c r="E10" s="514"/>
      <c r="F10" s="525"/>
      <c r="G10" s="526"/>
      <c r="H10" s="528"/>
      <c r="I10" s="530"/>
      <c r="J10" s="507"/>
      <c r="K10" s="507"/>
      <c r="L10" s="507"/>
    </row>
    <row r="11" spans="1:12" s="29" customFormat="1" ht="16.5" thickBot="1" x14ac:dyDescent="0.25">
      <c r="A11" s="34"/>
      <c r="B11" s="268" t="s">
        <v>11</v>
      </c>
      <c r="C11" s="317"/>
      <c r="D11" s="188"/>
      <c r="E11" s="188"/>
      <c r="F11" s="188"/>
      <c r="G11" s="189"/>
      <c r="H11" s="189"/>
      <c r="I11" s="188"/>
      <c r="J11" s="57"/>
      <c r="K11" s="57"/>
      <c r="L11" s="57"/>
    </row>
    <row r="12" spans="1:12" s="29" customFormat="1" ht="15.75" x14ac:dyDescent="0.25">
      <c r="A12" s="190" t="s">
        <v>50</v>
      </c>
      <c r="B12" s="267">
        <f>Budget!B12</f>
        <v>0</v>
      </c>
      <c r="C12" s="191">
        <f>SUM('Qtr1 Expenditure Report'!C11:E11,'Qtr2 Expenditure Report'!C11:E11,'Qtr3 Expenditure Report'!C11:E11,'Qtr4 Expenditure Report'!C11:E11)</f>
        <v>0</v>
      </c>
      <c r="D12" s="191">
        <f>SUM('Qtr1 Expenditure Report'!F11:H11,'Qtr2 Expenditure Report'!F11:H11,'Qtr3 Expenditure Report'!F11:H11,'Qtr4 Expenditure Report'!F11:H11)</f>
        <v>0</v>
      </c>
      <c r="E12" s="191">
        <f>SUM('Qtr1 Expenditure Report'!I11:K11,'Qtr2 Expenditure Report'!I11:K11,'Qtr3 Expenditure Report'!I11:K11,'Qtr4 Expenditure Report'!I11:K11)</f>
        <v>0</v>
      </c>
      <c r="F12" s="191">
        <f>SUM('Qtr1 Expenditure Report'!L11:N11,'Qtr2 Expenditure Report'!L11:N11,'Qtr3 Expenditure Report'!L11:N11,'Qtr4 Expenditure Report'!L11:N11)</f>
        <v>0</v>
      </c>
      <c r="G12" s="191">
        <f>SUM('Qtr1 Expenditure Report'!O11:Q11,'Qtr2 Expenditure Report'!O11:Q11,'Qtr3 Expenditure Report'!O11:Q11,'Qtr4 Expenditure Report'!O11:Q11)</f>
        <v>0</v>
      </c>
      <c r="H12" s="191">
        <f>SUM('Qtr1 Expenditure Report'!R11:T11,'Qtr2 Expenditure Report'!R11:T11,'Qtr3 Expenditure Report'!R11:T11,'Qtr4 Expenditure Report'!R11:T11)</f>
        <v>0</v>
      </c>
      <c r="I12" s="308"/>
      <c r="J12" s="192">
        <f>SUM(C12:H12)</f>
        <v>0</v>
      </c>
      <c r="K12" s="193">
        <f>B12-J12</f>
        <v>0</v>
      </c>
      <c r="L12" s="194">
        <f>IF(B12=0, 0, (K12/B12))</f>
        <v>0</v>
      </c>
    </row>
    <row r="13" spans="1:12" s="29" customFormat="1" ht="15.75" x14ac:dyDescent="0.25">
      <c r="A13" s="195" t="s">
        <v>51</v>
      </c>
      <c r="B13" s="59">
        <f>Budget!B13</f>
        <v>0</v>
      </c>
      <c r="C13" s="191">
        <f>SUM('Qtr1 Expenditure Report'!C12:E12,'Qtr2 Expenditure Report'!C12:E12,'Qtr3 Expenditure Report'!C12:E12,'Qtr4 Expenditure Report'!C12:E12)</f>
        <v>0</v>
      </c>
      <c r="D13" s="191">
        <f>SUM('Qtr1 Expenditure Report'!F12:H12,'Qtr2 Expenditure Report'!F12:H12,'Qtr3 Expenditure Report'!F12:H12,'Qtr4 Expenditure Report'!F12:H12)</f>
        <v>0</v>
      </c>
      <c r="E13" s="191">
        <f>SUM('Qtr1 Expenditure Report'!I12:K12,'Qtr2 Expenditure Report'!I12:K12,'Qtr3 Expenditure Report'!I12:K12,'Qtr4 Expenditure Report'!I12:K12)</f>
        <v>0</v>
      </c>
      <c r="F13" s="191">
        <f>SUM('Qtr1 Expenditure Report'!L12:N12,'Qtr2 Expenditure Report'!L12:N12,'Qtr3 Expenditure Report'!L12:N12,'Qtr4 Expenditure Report'!L12:N12)</f>
        <v>0</v>
      </c>
      <c r="G13" s="191">
        <f>SUM('Qtr1 Expenditure Report'!O12:Q12,'Qtr2 Expenditure Report'!O12:Q12,'Qtr3 Expenditure Report'!O12:Q12,'Qtr4 Expenditure Report'!O12:Q12)</f>
        <v>0</v>
      </c>
      <c r="H13" s="191">
        <f>SUM('Qtr1 Expenditure Report'!R12:T12,'Qtr2 Expenditure Report'!R12:T12,'Qtr3 Expenditure Report'!R12:T12,'Qtr4 Expenditure Report'!R12:T12)</f>
        <v>0</v>
      </c>
      <c r="I13" s="308"/>
      <c r="J13" s="192">
        <f t="shared" ref="J13:J20" si="0">SUM(C13:H13)</f>
        <v>0</v>
      </c>
      <c r="K13" s="193">
        <f t="shared" ref="K13:K20" si="1">B13-J13</f>
        <v>0</v>
      </c>
      <c r="L13" s="194">
        <f t="shared" ref="L13:L20" si="2">IF(B13=0, 0, (K13/B13))</f>
        <v>0</v>
      </c>
    </row>
    <row r="14" spans="1:12" s="29" customFormat="1" ht="15.75" x14ac:dyDescent="0.25">
      <c r="A14" s="196" t="s">
        <v>52</v>
      </c>
      <c r="B14" s="59">
        <f>Budget!B14</f>
        <v>0</v>
      </c>
      <c r="C14" s="191">
        <f>SUM('Qtr1 Expenditure Report'!C13:E13,'Qtr2 Expenditure Report'!C13:E13,'Qtr3 Expenditure Report'!C13:E13,'Qtr4 Expenditure Report'!C13:E13)</f>
        <v>0</v>
      </c>
      <c r="D14" s="191">
        <f>SUM('Qtr1 Expenditure Report'!F13:H13,'Qtr2 Expenditure Report'!F13:H13,'Qtr3 Expenditure Report'!F13:H13,'Qtr4 Expenditure Report'!F13:H13)</f>
        <v>0</v>
      </c>
      <c r="E14" s="191">
        <f>SUM('Qtr1 Expenditure Report'!I13:K13,'Qtr2 Expenditure Report'!I13:K13,'Qtr3 Expenditure Report'!I13:K13,'Qtr4 Expenditure Report'!I13:K13)</f>
        <v>0</v>
      </c>
      <c r="F14" s="191">
        <f>SUM('Qtr1 Expenditure Report'!L13:N13,'Qtr2 Expenditure Report'!L13:N13,'Qtr3 Expenditure Report'!L13:N13,'Qtr4 Expenditure Report'!L13:N13)</f>
        <v>0</v>
      </c>
      <c r="G14" s="191">
        <f>SUM('Qtr1 Expenditure Report'!O13:Q13,'Qtr2 Expenditure Report'!O13:Q13,'Qtr3 Expenditure Report'!O13:Q13,'Qtr4 Expenditure Report'!O13:Q13)</f>
        <v>0</v>
      </c>
      <c r="H14" s="191">
        <f>SUM('Qtr1 Expenditure Report'!R13:T13,'Qtr2 Expenditure Report'!R13:T13,'Qtr3 Expenditure Report'!R13:T13,'Qtr4 Expenditure Report'!R13:T13)</f>
        <v>0</v>
      </c>
      <c r="I14" s="308"/>
      <c r="J14" s="192">
        <f t="shared" si="0"/>
        <v>0</v>
      </c>
      <c r="K14" s="193">
        <f t="shared" si="1"/>
        <v>0</v>
      </c>
      <c r="L14" s="194">
        <f t="shared" si="2"/>
        <v>0</v>
      </c>
    </row>
    <row r="15" spans="1:12" s="29" customFormat="1" ht="15.75" x14ac:dyDescent="0.25">
      <c r="A15" s="197" t="s">
        <v>53</v>
      </c>
      <c r="B15" s="59">
        <f>Budget!B15</f>
        <v>0</v>
      </c>
      <c r="C15" s="191">
        <f>SUM('Qtr1 Expenditure Report'!C14:E14,'Qtr2 Expenditure Report'!C14:E14,'Qtr3 Expenditure Report'!C14:E14,'Qtr4 Expenditure Report'!C14:E14)</f>
        <v>0</v>
      </c>
      <c r="D15" s="191">
        <f>SUM('Qtr1 Expenditure Report'!F14:H14,'Qtr2 Expenditure Report'!F14:H14,'Qtr3 Expenditure Report'!F14:H14,'Qtr4 Expenditure Report'!F14:H14)</f>
        <v>0</v>
      </c>
      <c r="E15" s="191">
        <f>SUM('Qtr1 Expenditure Report'!I14:K14,'Qtr2 Expenditure Report'!I14:K14,'Qtr3 Expenditure Report'!I14:K14,'Qtr4 Expenditure Report'!I14:K14)</f>
        <v>0</v>
      </c>
      <c r="F15" s="191">
        <f>SUM('Qtr1 Expenditure Report'!L14:N14,'Qtr2 Expenditure Report'!L14:N14,'Qtr3 Expenditure Report'!L14:N14,'Qtr4 Expenditure Report'!L14:N14)</f>
        <v>0</v>
      </c>
      <c r="G15" s="191">
        <f>SUM('Qtr1 Expenditure Report'!O14:Q14,'Qtr2 Expenditure Report'!O14:Q14,'Qtr3 Expenditure Report'!O14:Q14,'Qtr4 Expenditure Report'!O14:Q14)</f>
        <v>0</v>
      </c>
      <c r="H15" s="191">
        <f>SUM('Qtr1 Expenditure Report'!R14:T14,'Qtr2 Expenditure Report'!R14:T14,'Qtr3 Expenditure Report'!R14:T14,'Qtr4 Expenditure Report'!R14:T14)</f>
        <v>0</v>
      </c>
      <c r="I15" s="308"/>
      <c r="J15" s="192">
        <f t="shared" si="0"/>
        <v>0</v>
      </c>
      <c r="K15" s="193">
        <f t="shared" si="1"/>
        <v>0</v>
      </c>
      <c r="L15" s="194">
        <f t="shared" si="2"/>
        <v>0</v>
      </c>
    </row>
    <row r="16" spans="1:12" s="29" customFormat="1" ht="15.75" x14ac:dyDescent="0.25">
      <c r="A16" s="198" t="s">
        <v>54</v>
      </c>
      <c r="B16" s="59">
        <f>Budget!B16</f>
        <v>0</v>
      </c>
      <c r="C16" s="191">
        <f>SUM('Qtr1 Expenditure Report'!C15:E15,'Qtr2 Expenditure Report'!C15:E15,'Qtr3 Expenditure Report'!C15:E15,'Qtr4 Expenditure Report'!C15:E15)</f>
        <v>0</v>
      </c>
      <c r="D16" s="191">
        <f>SUM('Qtr1 Expenditure Report'!F15:H15,'Qtr2 Expenditure Report'!F15:H15,'Qtr3 Expenditure Report'!F15:H15,'Qtr4 Expenditure Report'!F15:H15)</f>
        <v>0</v>
      </c>
      <c r="E16" s="191">
        <f>SUM('Qtr1 Expenditure Report'!I15:K15,'Qtr2 Expenditure Report'!I15:K15,'Qtr3 Expenditure Report'!I15:K15,'Qtr4 Expenditure Report'!I15:K15)</f>
        <v>0</v>
      </c>
      <c r="F16" s="191">
        <f>SUM('Qtr1 Expenditure Report'!L15:N15,'Qtr2 Expenditure Report'!L15:N15,'Qtr3 Expenditure Report'!L15:N15,'Qtr4 Expenditure Report'!L15:N15)</f>
        <v>0</v>
      </c>
      <c r="G16" s="191">
        <f>SUM('Qtr1 Expenditure Report'!O15:Q15,'Qtr2 Expenditure Report'!O15:Q15,'Qtr3 Expenditure Report'!O15:Q15,'Qtr4 Expenditure Report'!O15:Q15)</f>
        <v>0</v>
      </c>
      <c r="H16" s="191">
        <f>SUM('Qtr1 Expenditure Report'!R15:T15,'Qtr2 Expenditure Report'!R15:T15,'Qtr3 Expenditure Report'!R15:T15,'Qtr4 Expenditure Report'!R15:T15)</f>
        <v>0</v>
      </c>
      <c r="I16" s="308"/>
      <c r="J16" s="192">
        <f t="shared" si="0"/>
        <v>0</v>
      </c>
      <c r="K16" s="193">
        <f t="shared" si="1"/>
        <v>0</v>
      </c>
      <c r="L16" s="194">
        <f t="shared" si="2"/>
        <v>0</v>
      </c>
    </row>
    <row r="17" spans="1:12" s="29" customFormat="1" ht="15.75" x14ac:dyDescent="0.25">
      <c r="A17" s="199" t="s">
        <v>55</v>
      </c>
      <c r="B17" s="59">
        <f>Budget!B17</f>
        <v>0</v>
      </c>
      <c r="C17" s="191">
        <f>SUM('Qtr1 Expenditure Report'!C16:E16,'Qtr2 Expenditure Report'!C16:E16,'Qtr3 Expenditure Report'!C16:E16,'Qtr4 Expenditure Report'!C16:E16)</f>
        <v>0</v>
      </c>
      <c r="D17" s="191">
        <f>SUM('Qtr1 Expenditure Report'!F16:H16,'Qtr2 Expenditure Report'!F16:H16,'Qtr3 Expenditure Report'!F16:H16,'Qtr4 Expenditure Report'!F16:H16)</f>
        <v>0</v>
      </c>
      <c r="E17" s="191">
        <f>SUM('Qtr1 Expenditure Report'!I16:K16,'Qtr2 Expenditure Report'!I16:K16,'Qtr3 Expenditure Report'!I16:K16,'Qtr4 Expenditure Report'!I16:K16)</f>
        <v>0</v>
      </c>
      <c r="F17" s="191">
        <f>SUM('Qtr1 Expenditure Report'!L16:N16,'Qtr2 Expenditure Report'!L16:N16,'Qtr3 Expenditure Report'!L16:N16,'Qtr4 Expenditure Report'!L16:N16)</f>
        <v>0</v>
      </c>
      <c r="G17" s="191">
        <f>SUM('Qtr1 Expenditure Report'!O16:Q16,'Qtr2 Expenditure Report'!O16:Q16,'Qtr3 Expenditure Report'!O16:Q16,'Qtr4 Expenditure Report'!O16:Q16)</f>
        <v>0</v>
      </c>
      <c r="H17" s="191">
        <f>SUM('Qtr1 Expenditure Report'!R16:T16,'Qtr2 Expenditure Report'!R16:T16,'Qtr3 Expenditure Report'!R16:T16,'Qtr4 Expenditure Report'!R16:T16)</f>
        <v>0</v>
      </c>
      <c r="I17" s="308"/>
      <c r="J17" s="192">
        <f t="shared" si="0"/>
        <v>0</v>
      </c>
      <c r="K17" s="193">
        <f t="shared" si="1"/>
        <v>0</v>
      </c>
      <c r="L17" s="194">
        <f t="shared" si="2"/>
        <v>0</v>
      </c>
    </row>
    <row r="18" spans="1:12" s="29" customFormat="1" ht="15.75" x14ac:dyDescent="0.25">
      <c r="A18" s="200" t="s">
        <v>56</v>
      </c>
      <c r="B18" s="59">
        <f>Budget!B18</f>
        <v>0</v>
      </c>
      <c r="C18" s="191">
        <f>SUM('Qtr1 Expenditure Report'!C17:E17,'Qtr2 Expenditure Report'!C17:E17,'Qtr3 Expenditure Report'!C17:E17,'Qtr4 Expenditure Report'!C17:E17)</f>
        <v>0</v>
      </c>
      <c r="D18" s="191">
        <f>SUM('Qtr1 Expenditure Report'!F17:H17,'Qtr2 Expenditure Report'!F17:H17,'Qtr3 Expenditure Report'!F17:H17,'Qtr4 Expenditure Report'!F17:H17)</f>
        <v>0</v>
      </c>
      <c r="E18" s="191">
        <f>SUM('Qtr1 Expenditure Report'!I17:K17,'Qtr2 Expenditure Report'!I17:K17,'Qtr3 Expenditure Report'!I17:K17,'Qtr4 Expenditure Report'!I17:K17)</f>
        <v>0</v>
      </c>
      <c r="F18" s="191">
        <f>SUM('Qtr1 Expenditure Report'!L17:N17,'Qtr2 Expenditure Report'!L17:N17,'Qtr3 Expenditure Report'!L17:N17,'Qtr4 Expenditure Report'!L17:N17)</f>
        <v>0</v>
      </c>
      <c r="G18" s="191">
        <f>SUM('Qtr1 Expenditure Report'!O17:Q17,'Qtr2 Expenditure Report'!O17:Q17,'Qtr3 Expenditure Report'!O17:Q17,'Qtr4 Expenditure Report'!O17:Q17)</f>
        <v>0</v>
      </c>
      <c r="H18" s="191">
        <f>SUM('Qtr1 Expenditure Report'!R17:T17,'Qtr2 Expenditure Report'!R17:T17,'Qtr3 Expenditure Report'!R17:T17,'Qtr4 Expenditure Report'!R17:T17)</f>
        <v>0</v>
      </c>
      <c r="I18" s="308"/>
      <c r="J18" s="192">
        <f t="shared" si="0"/>
        <v>0</v>
      </c>
      <c r="K18" s="193">
        <f t="shared" si="1"/>
        <v>0</v>
      </c>
      <c r="L18" s="194">
        <f t="shared" si="2"/>
        <v>0</v>
      </c>
    </row>
    <row r="19" spans="1:12" s="29" customFormat="1" ht="15.75" x14ac:dyDescent="0.25">
      <c r="A19" s="201" t="s">
        <v>57</v>
      </c>
      <c r="B19" s="59">
        <f>Budget!B19</f>
        <v>0</v>
      </c>
      <c r="C19" s="191">
        <f>SUM('Qtr1 Expenditure Report'!C18:E18,'Qtr2 Expenditure Report'!C18:E18,'Qtr3 Expenditure Report'!C18:E18,'Qtr4 Expenditure Report'!C18:E18)</f>
        <v>0</v>
      </c>
      <c r="D19" s="191">
        <f>SUM('Qtr1 Expenditure Report'!F18:H18,'Qtr2 Expenditure Report'!F18:H18,'Qtr3 Expenditure Report'!F18:H18,'Qtr4 Expenditure Report'!F18:H18)</f>
        <v>0</v>
      </c>
      <c r="E19" s="191">
        <f>SUM('Qtr1 Expenditure Report'!I18:K18,'Qtr2 Expenditure Report'!I18:K18,'Qtr3 Expenditure Report'!I18:K18,'Qtr4 Expenditure Report'!I18:K18)</f>
        <v>0</v>
      </c>
      <c r="F19" s="191">
        <f>SUM('Qtr1 Expenditure Report'!L18:N18,'Qtr2 Expenditure Report'!L18:N18,'Qtr3 Expenditure Report'!L18:N18,'Qtr4 Expenditure Report'!L18:N18)</f>
        <v>0</v>
      </c>
      <c r="G19" s="191">
        <f>SUM('Qtr1 Expenditure Report'!O18:Q18,'Qtr2 Expenditure Report'!O18:Q18,'Qtr3 Expenditure Report'!O18:Q18,'Qtr4 Expenditure Report'!O18:Q18)</f>
        <v>0</v>
      </c>
      <c r="H19" s="191">
        <f>SUM('Qtr1 Expenditure Report'!R18:T18,'Qtr2 Expenditure Report'!R18:T18,'Qtr3 Expenditure Report'!R18:T18,'Qtr4 Expenditure Report'!R18:T18)</f>
        <v>0</v>
      </c>
      <c r="I19" s="308"/>
      <c r="J19" s="192">
        <f t="shared" si="0"/>
        <v>0</v>
      </c>
      <c r="K19" s="193">
        <f t="shared" si="1"/>
        <v>0</v>
      </c>
      <c r="L19" s="194">
        <f t="shared" si="2"/>
        <v>0</v>
      </c>
    </row>
    <row r="20" spans="1:12" s="29" customFormat="1" ht="16.5" thickBot="1" x14ac:dyDescent="0.3">
      <c r="A20" s="202" t="s">
        <v>58</v>
      </c>
      <c r="B20" s="265">
        <f>Budget!B20</f>
        <v>0</v>
      </c>
      <c r="C20" s="191">
        <f>SUM('Qtr1 Expenditure Report'!C19:E19,'Qtr2 Expenditure Report'!C19:E19,'Qtr3 Expenditure Report'!C19:E19,'Qtr4 Expenditure Report'!C19:E19)</f>
        <v>0</v>
      </c>
      <c r="D20" s="191">
        <f>SUM('Qtr1 Expenditure Report'!F19:H19,'Qtr2 Expenditure Report'!F19:H19,'Qtr3 Expenditure Report'!F19:H19,'Qtr4 Expenditure Report'!F19:H19)</f>
        <v>0</v>
      </c>
      <c r="E20" s="191">
        <f>SUM('Qtr1 Expenditure Report'!I19:K19,'Qtr2 Expenditure Report'!I19:K19,'Qtr3 Expenditure Report'!I19:K19,'Qtr4 Expenditure Report'!I19:K19)</f>
        <v>0</v>
      </c>
      <c r="F20" s="191">
        <f>SUM('Qtr1 Expenditure Report'!L19:N19,'Qtr2 Expenditure Report'!L19:N19,'Qtr3 Expenditure Report'!L19:N19,'Qtr4 Expenditure Report'!L19:N19)</f>
        <v>0</v>
      </c>
      <c r="G20" s="191">
        <f>SUM('Qtr1 Expenditure Report'!O19:Q19,'Qtr2 Expenditure Report'!O19:Q19,'Qtr3 Expenditure Report'!O19:Q19,'Qtr4 Expenditure Report'!O19:Q19)</f>
        <v>0</v>
      </c>
      <c r="H20" s="191">
        <f>SUM('Qtr1 Expenditure Report'!R19:T19,'Qtr2 Expenditure Report'!R19:T19,'Qtr3 Expenditure Report'!R19:T19,'Qtr4 Expenditure Report'!R19:T19)</f>
        <v>0</v>
      </c>
      <c r="I20" s="308"/>
      <c r="J20" s="192">
        <f t="shared" si="0"/>
        <v>0</v>
      </c>
      <c r="K20" s="193">
        <f t="shared" si="1"/>
        <v>0</v>
      </c>
      <c r="L20" s="194">
        <f t="shared" si="2"/>
        <v>0</v>
      </c>
    </row>
    <row r="21" spans="1:12" s="29" customFormat="1" ht="16.5" thickBot="1" x14ac:dyDescent="0.3">
      <c r="A21" s="68" t="s">
        <v>15</v>
      </c>
      <c r="B21" s="266">
        <f>SUM(B12:B20)</f>
        <v>0</v>
      </c>
      <c r="C21" s="318">
        <f>SUM(C12:C20)</f>
        <v>0</v>
      </c>
      <c r="D21" s="352">
        <f>SUM(D12:D20)</f>
        <v>0</v>
      </c>
      <c r="E21" s="357">
        <f>SUM(E12:E20)</f>
        <v>0</v>
      </c>
      <c r="F21" s="159">
        <f t="shared" ref="F21:H21" si="3">SUM(F12:F20)</f>
        <v>0</v>
      </c>
      <c r="G21" s="79">
        <f t="shared" si="3"/>
        <v>0</v>
      </c>
      <c r="H21" s="204">
        <f t="shared" si="3"/>
        <v>0</v>
      </c>
      <c r="I21" s="211"/>
      <c r="J21" s="89">
        <f>SUM(J12:J20)</f>
        <v>0</v>
      </c>
      <c r="K21" s="89">
        <f>SUM(K12:K20)</f>
        <v>0</v>
      </c>
      <c r="L21" s="205"/>
    </row>
    <row r="22" spans="1:12" s="29" customFormat="1" ht="16.5" thickBot="1" x14ac:dyDescent="0.3">
      <c r="A22" s="90" t="s">
        <v>70</v>
      </c>
      <c r="B22" s="206"/>
      <c r="C22" s="318">
        <f>Budget!C11</f>
        <v>0</v>
      </c>
      <c r="D22" s="352">
        <f>Budget!D11</f>
        <v>0</v>
      </c>
      <c r="E22" s="357">
        <f>Budget!E21</f>
        <v>0</v>
      </c>
      <c r="F22" s="159">
        <f>Budget!F11</f>
        <v>0</v>
      </c>
      <c r="G22" s="79">
        <f>Budget!G11</f>
        <v>0</v>
      </c>
      <c r="H22" s="204">
        <f>Budget!H11</f>
        <v>0</v>
      </c>
      <c r="I22" s="211"/>
      <c r="J22" s="95"/>
      <c r="K22" s="95"/>
      <c r="L22" s="95"/>
    </row>
    <row r="23" spans="1:12" s="29" customFormat="1" ht="16.5" thickBot="1" x14ac:dyDescent="0.3">
      <c r="A23" s="90" t="s">
        <v>71</v>
      </c>
      <c r="B23" s="207"/>
      <c r="C23" s="318">
        <f>C22-C21</f>
        <v>0</v>
      </c>
      <c r="D23" s="353">
        <f>D22-D21</f>
        <v>0</v>
      </c>
      <c r="E23" s="357">
        <f>E22-E21</f>
        <v>0</v>
      </c>
      <c r="F23" s="159">
        <f t="shared" ref="F23:H23" si="4">F22-F21</f>
        <v>0</v>
      </c>
      <c r="G23" s="79">
        <f t="shared" si="4"/>
        <v>0</v>
      </c>
      <c r="H23" s="204">
        <f t="shared" si="4"/>
        <v>0</v>
      </c>
      <c r="I23" s="211"/>
      <c r="J23" s="95"/>
      <c r="K23" s="95"/>
      <c r="L23" s="95"/>
    </row>
    <row r="24" spans="1:12" s="29" customFormat="1" ht="16.5" thickBot="1" x14ac:dyDescent="0.3">
      <c r="A24" s="278" t="s">
        <v>111</v>
      </c>
      <c r="B24" s="208"/>
      <c r="C24" s="319">
        <f>IF(C21=0,0,(C23/C22))</f>
        <v>0</v>
      </c>
      <c r="D24" s="279">
        <f t="shared" ref="D24:H24" si="5">IF(D21=0,0,(D23/D22))</f>
        <v>0</v>
      </c>
      <c r="E24" s="356">
        <f t="shared" si="5"/>
        <v>0</v>
      </c>
      <c r="F24" s="360">
        <f t="shared" si="5"/>
        <v>0</v>
      </c>
      <c r="G24" s="358">
        <f t="shared" si="5"/>
        <v>0</v>
      </c>
      <c r="H24" s="280">
        <f t="shared" si="5"/>
        <v>0</v>
      </c>
      <c r="I24" s="310"/>
      <c r="J24" s="95"/>
      <c r="K24" s="95"/>
      <c r="L24" s="95"/>
    </row>
    <row r="25" spans="1:12" s="29" customFormat="1" ht="15.75" x14ac:dyDescent="0.25">
      <c r="A25" s="224"/>
      <c r="B25" s="212"/>
      <c r="C25" s="213"/>
      <c r="D25" s="261"/>
      <c r="E25" s="354" t="s">
        <v>112</v>
      </c>
      <c r="F25" s="359">
        <f>'Qtr4 Expenditure Report'!L26</f>
        <v>0</v>
      </c>
      <c r="G25" s="355"/>
      <c r="H25" s="210"/>
      <c r="I25" s="211"/>
      <c r="J25" s="95"/>
      <c r="K25" s="95"/>
      <c r="L25" s="95"/>
    </row>
    <row r="26" spans="1:12" s="29" customFormat="1" ht="15.75" x14ac:dyDescent="0.25">
      <c r="A26" s="224"/>
      <c r="B26" s="215"/>
      <c r="C26" s="216"/>
      <c r="D26" s="260"/>
      <c r="E26" s="214" t="s">
        <v>80</v>
      </c>
      <c r="F26" s="262">
        <f>Budget!F22</f>
        <v>0</v>
      </c>
      <c r="G26" s="263"/>
      <c r="H26" s="218">
        <f>Budget!D21</f>
        <v>0</v>
      </c>
      <c r="I26" s="209"/>
      <c r="J26" s="219"/>
      <c r="K26" s="219"/>
      <c r="L26" s="95"/>
    </row>
    <row r="27" spans="1:12" s="29" customFormat="1" ht="16.5" thickBot="1" x14ac:dyDescent="0.3">
      <c r="A27" s="224"/>
      <c r="B27" s="206"/>
      <c r="C27" s="165"/>
      <c r="D27" s="260"/>
      <c r="E27" s="220" t="s">
        <v>109</v>
      </c>
      <c r="F27" s="262">
        <f>F26-F25</f>
        <v>0</v>
      </c>
      <c r="G27" s="264"/>
      <c r="H27" s="221">
        <f>I21</f>
        <v>0</v>
      </c>
      <c r="I27" s="222"/>
      <c r="J27" s="223"/>
      <c r="K27" s="223"/>
      <c r="L27" s="166"/>
    </row>
    <row r="28" spans="1:12" x14ac:dyDescent="0.25">
      <c r="A28" s="224"/>
      <c r="B28" s="224"/>
      <c r="C28" s="224"/>
      <c r="D28" s="225"/>
      <c r="E28" s="225"/>
      <c r="F28" s="224"/>
      <c r="G28" s="224"/>
      <c r="H28" s="224"/>
      <c r="I28" s="224"/>
      <c r="J28" s="224"/>
      <c r="K28" s="224"/>
      <c r="L28" s="224"/>
    </row>
    <row r="29" spans="1:12" s="116" customFormat="1" ht="16.5" thickBot="1" x14ac:dyDescent="0.3">
      <c r="B29" s="347" t="s">
        <v>102</v>
      </c>
      <c r="C29" s="325"/>
      <c r="D29" s="500" t="s">
        <v>133</v>
      </c>
      <c r="E29" s="501"/>
      <c r="F29" s="502"/>
      <c r="G29" s="326">
        <f>C29*0.08</f>
        <v>0</v>
      </c>
      <c r="H29" s="327" t="s">
        <v>134</v>
      </c>
    </row>
    <row r="30" spans="1:12" s="116" customFormat="1" ht="16.5" thickBot="1" x14ac:dyDescent="0.3">
      <c r="B30" s="328"/>
      <c r="C30" s="329"/>
      <c r="D30" s="330"/>
      <c r="E30" s="330"/>
      <c r="F30" s="330"/>
      <c r="G30" s="331"/>
      <c r="H30" s="327"/>
      <c r="J30" s="346" t="s">
        <v>131</v>
      </c>
    </row>
    <row r="31" spans="1:12" ht="15.75" thickTop="1" x14ac:dyDescent="0.25">
      <c r="B31" s="1" t="s">
        <v>135</v>
      </c>
      <c r="C31" s="332"/>
      <c r="D31" s="333"/>
      <c r="E31" s="333"/>
      <c r="F31" s="333"/>
      <c r="G31" s="333"/>
      <c r="H31" s="333"/>
      <c r="I31" s="334"/>
      <c r="J31" s="345">
        <f>SUM(C31:I31)</f>
        <v>0</v>
      </c>
    </row>
    <row r="32" spans="1:12" x14ac:dyDescent="0.25">
      <c r="B32" s="1" t="s">
        <v>77</v>
      </c>
      <c r="C32" s="335">
        <f t="shared" ref="C32:H32" si="6">C21</f>
        <v>0</v>
      </c>
      <c r="D32" s="226">
        <f t="shared" si="6"/>
        <v>0</v>
      </c>
      <c r="E32" s="226">
        <f t="shared" si="6"/>
        <v>0</v>
      </c>
      <c r="F32" s="226">
        <f t="shared" si="6"/>
        <v>0</v>
      </c>
      <c r="G32" s="226">
        <f t="shared" si="6"/>
        <v>0</v>
      </c>
      <c r="H32" s="226">
        <f t="shared" si="6"/>
        <v>0</v>
      </c>
      <c r="I32" s="311"/>
      <c r="J32" s="336">
        <f t="shared" ref="J32" si="7">SUM(C32:I32)</f>
        <v>0</v>
      </c>
    </row>
    <row r="33" spans="1:18" x14ac:dyDescent="0.25">
      <c r="B33" s="1" t="s">
        <v>71</v>
      </c>
      <c r="C33" s="337">
        <f t="shared" ref="C33" si="8">C31-C32</f>
        <v>0</v>
      </c>
      <c r="D33" s="227">
        <f t="shared" ref="D33:H33" si="9">D31-D32</f>
        <v>0</v>
      </c>
      <c r="E33" s="227">
        <f t="shared" si="9"/>
        <v>0</v>
      </c>
      <c r="F33" s="227">
        <f>F31-F32</f>
        <v>0</v>
      </c>
      <c r="G33" s="227">
        <f t="shared" si="9"/>
        <v>0</v>
      </c>
      <c r="H33" s="227">
        <f t="shared" si="9"/>
        <v>0</v>
      </c>
      <c r="I33" s="217"/>
      <c r="J33" s="336">
        <f>J31-J32</f>
        <v>0</v>
      </c>
    </row>
    <row r="34" spans="1:18" ht="4.5" customHeight="1" x14ac:dyDescent="0.25">
      <c r="B34" s="1"/>
      <c r="C34" s="338"/>
      <c r="D34" s="228"/>
      <c r="E34" s="228"/>
      <c r="F34" s="228"/>
      <c r="G34" s="228"/>
      <c r="H34" s="228"/>
      <c r="I34" s="217"/>
      <c r="J34" s="339"/>
    </row>
    <row r="35" spans="1:18" x14ac:dyDescent="0.25">
      <c r="B35" s="1" t="s">
        <v>128</v>
      </c>
      <c r="C35" s="337">
        <f>C33</f>
        <v>0</v>
      </c>
      <c r="D35" s="227">
        <f>D33*0.8</f>
        <v>0</v>
      </c>
      <c r="E35" s="228"/>
      <c r="F35" s="229"/>
      <c r="G35" s="229"/>
      <c r="H35" s="229"/>
      <c r="I35" s="217">
        <f>I33</f>
        <v>0</v>
      </c>
      <c r="J35" s="336">
        <f>SUM(C35:I35)</f>
        <v>0</v>
      </c>
      <c r="N35" s="118"/>
      <c r="P35" s="118"/>
      <c r="R35" s="118"/>
    </row>
    <row r="36" spans="1:18" x14ac:dyDescent="0.25">
      <c r="B36" s="1" t="s">
        <v>127</v>
      </c>
      <c r="C36" s="338"/>
      <c r="D36" s="227">
        <f>D33*0.2</f>
        <v>0</v>
      </c>
      <c r="E36" s="227">
        <f>E33</f>
        <v>0</v>
      </c>
      <c r="F36" s="227">
        <f>F33</f>
        <v>0</v>
      </c>
      <c r="G36" s="227">
        <f>G33</f>
        <v>0</v>
      </c>
      <c r="H36" s="227">
        <f>H33</f>
        <v>0</v>
      </c>
      <c r="I36" s="217"/>
      <c r="J36" s="336">
        <f>SUM(D36:I36)</f>
        <v>0</v>
      </c>
      <c r="N36" s="118"/>
      <c r="P36" s="118"/>
      <c r="R36" s="118"/>
    </row>
    <row r="37" spans="1:18" ht="15.75" thickBot="1" x14ac:dyDescent="0.3">
      <c r="B37" s="1" t="s">
        <v>129</v>
      </c>
      <c r="C37" s="340"/>
      <c r="D37" s="341"/>
      <c r="E37" s="341"/>
      <c r="F37" s="341"/>
      <c r="G37" s="341"/>
      <c r="H37" s="341"/>
      <c r="I37" s="342"/>
      <c r="J37" s="343">
        <f>SUM(D37:H37)</f>
        <v>0</v>
      </c>
    </row>
    <row r="38" spans="1:18" ht="16.5" thickTop="1" thickBot="1" x14ac:dyDescent="0.3">
      <c r="A38" s="1"/>
      <c r="F38" s="230"/>
      <c r="G38" s="230"/>
      <c r="H38" s="230"/>
      <c r="I38" s="128"/>
    </row>
    <row r="39" spans="1:18" x14ac:dyDescent="0.25">
      <c r="A39" s="1"/>
      <c r="B39" s="516" t="s">
        <v>78</v>
      </c>
      <c r="C39" s="517"/>
      <c r="D39" s="517"/>
      <c r="E39" s="517"/>
      <c r="F39" s="518"/>
      <c r="G39" s="289">
        <f>J35</f>
        <v>0</v>
      </c>
      <c r="H39" s="230"/>
      <c r="I39" s="128"/>
      <c r="J39" s="150"/>
    </row>
    <row r="40" spans="1:18" x14ac:dyDescent="0.25">
      <c r="A40" s="1"/>
      <c r="B40" s="503" t="s">
        <v>115</v>
      </c>
      <c r="C40" s="504"/>
      <c r="D40" s="504"/>
      <c r="E40" s="504"/>
      <c r="F40" s="505"/>
      <c r="G40" s="291">
        <f>IF(J36&gt;G29,J36-G29,0)</f>
        <v>0</v>
      </c>
      <c r="H40" s="128"/>
      <c r="I40" s="128"/>
    </row>
    <row r="41" spans="1:18" x14ac:dyDescent="0.25">
      <c r="A41" s="1"/>
      <c r="B41" s="503" t="s">
        <v>130</v>
      </c>
      <c r="C41" s="504"/>
      <c r="D41" s="504"/>
      <c r="E41" s="504"/>
      <c r="F41" s="505"/>
      <c r="G41" s="291">
        <f>IF(AND(J36&gt;G29,J37&lt;G29),G29-J37,0)+IF(AND(J36=G29,J37&lt;G29),G29-J37,0)</f>
        <v>0</v>
      </c>
      <c r="I41" s="128"/>
      <c r="J41" s="285"/>
    </row>
    <row r="42" spans="1:18" ht="15.75" thickBot="1" x14ac:dyDescent="0.3">
      <c r="A42" s="1"/>
      <c r="B42" s="519" t="s">
        <v>79</v>
      </c>
      <c r="C42" s="520"/>
      <c r="D42" s="520"/>
      <c r="E42" s="520"/>
      <c r="F42" s="521"/>
      <c r="G42" s="344">
        <f>G39+G40+G41</f>
        <v>0</v>
      </c>
      <c r="H42" s="128"/>
      <c r="I42" s="128"/>
    </row>
    <row r="43" spans="1:18" ht="15.75" thickBot="1" x14ac:dyDescent="0.3"/>
    <row r="44" spans="1:18" s="29" customFormat="1" ht="21" thickTop="1" x14ac:dyDescent="0.3">
      <c r="A44" s="510" t="s">
        <v>124</v>
      </c>
      <c r="B44" s="511"/>
      <c r="C44" s="511"/>
      <c r="D44" s="511"/>
      <c r="E44" s="511"/>
      <c r="F44" s="512"/>
      <c r="G44" s="301"/>
      <c r="H44" s="508" t="s">
        <v>60</v>
      </c>
      <c r="I44" s="508"/>
      <c r="J44" s="508"/>
      <c r="K44" s="508"/>
      <c r="L44" s="508"/>
      <c r="M44" s="508"/>
      <c r="N44" s="508"/>
      <c r="O44" s="509"/>
    </row>
    <row r="45" spans="1:18" s="29" customFormat="1" ht="24.75" customHeight="1" x14ac:dyDescent="0.25">
      <c r="A45" s="426" t="s">
        <v>23</v>
      </c>
      <c r="B45" s="515"/>
      <c r="C45" s="515"/>
      <c r="D45" s="515"/>
      <c r="E45" s="515"/>
      <c r="F45" s="428"/>
      <c r="G45" s="302"/>
      <c r="H45" s="231"/>
      <c r="I45" s="237"/>
      <c r="J45" s="237"/>
      <c r="K45" s="231"/>
      <c r="L45" s="231"/>
      <c r="M45" s="231"/>
      <c r="N45" s="231"/>
      <c r="O45" s="241"/>
    </row>
    <row r="46" spans="1:18" s="29" customFormat="1" ht="18" x14ac:dyDescent="0.25">
      <c r="A46" s="232"/>
      <c r="B46" s="233"/>
      <c r="C46" s="234"/>
      <c r="D46" s="234"/>
      <c r="E46" s="234"/>
      <c r="F46" s="235"/>
      <c r="G46" s="303"/>
      <c r="H46" s="234"/>
      <c r="I46" s="288" t="s">
        <v>63</v>
      </c>
      <c r="J46" s="286"/>
      <c r="K46" s="287"/>
      <c r="L46" s="350"/>
      <c r="M46" s="288" t="s">
        <v>61</v>
      </c>
      <c r="N46" s="2"/>
      <c r="O46" s="292"/>
    </row>
    <row r="47" spans="1:18" s="29" customFormat="1" ht="15.75" x14ac:dyDescent="0.2">
      <c r="A47" s="297" t="s">
        <v>120</v>
      </c>
      <c r="B47" s="293"/>
      <c r="C47" s="286"/>
      <c r="D47" s="294" t="s">
        <v>122</v>
      </c>
      <c r="E47" s="296"/>
      <c r="F47" s="298"/>
      <c r="G47" s="304"/>
      <c r="H47" s="234"/>
      <c r="I47" s="237"/>
      <c r="J47" s="237"/>
      <c r="K47" s="236"/>
      <c r="L47" s="350"/>
      <c r="M47" s="349"/>
      <c r="N47" s="236"/>
      <c r="O47" s="136"/>
    </row>
    <row r="48" spans="1:18" s="29" customFormat="1" ht="18" x14ac:dyDescent="0.25">
      <c r="A48" s="290"/>
      <c r="B48" s="231"/>
      <c r="C48" s="288"/>
      <c r="D48" s="231"/>
      <c r="E48" s="231"/>
      <c r="F48" s="241"/>
      <c r="G48" s="302"/>
      <c r="H48" s="231"/>
      <c r="I48" s="288" t="s">
        <v>64</v>
      </c>
      <c r="J48" s="286"/>
      <c r="K48" s="287"/>
      <c r="L48" s="351"/>
      <c r="M48" s="288" t="s">
        <v>119</v>
      </c>
      <c r="N48" s="2"/>
      <c r="O48" s="292"/>
    </row>
    <row r="49" spans="1:24" s="29" customFormat="1" ht="15" customHeight="1" x14ac:dyDescent="0.2">
      <c r="A49" s="238"/>
      <c r="B49" s="237"/>
      <c r="C49" s="295"/>
      <c r="D49" s="239"/>
      <c r="E49" s="239"/>
      <c r="F49" s="240"/>
      <c r="G49" s="305"/>
      <c r="H49" s="239"/>
      <c r="I49" s="237"/>
      <c r="J49" s="237"/>
      <c r="K49" s="236"/>
      <c r="L49" s="350"/>
      <c r="M49" s="288"/>
      <c r="N49" s="237"/>
      <c r="O49" s="136"/>
    </row>
    <row r="50" spans="1:24" s="29" customFormat="1" ht="25.5" customHeight="1" x14ac:dyDescent="0.25">
      <c r="A50" s="297" t="s">
        <v>121</v>
      </c>
      <c r="B50" s="293"/>
      <c r="C50" s="286"/>
      <c r="D50" s="288" t="s">
        <v>123</v>
      </c>
      <c r="E50" s="293"/>
      <c r="F50" s="299"/>
      <c r="G50" s="302"/>
      <c r="H50" s="231"/>
      <c r="I50" s="348" t="s">
        <v>65</v>
      </c>
      <c r="J50" s="286"/>
      <c r="K50" s="287"/>
      <c r="L50" s="351"/>
      <c r="M50" s="288" t="s">
        <v>22</v>
      </c>
      <c r="N50" s="2"/>
      <c r="O50" s="292"/>
    </row>
    <row r="51" spans="1:24" s="29" customFormat="1" ht="15.75" x14ac:dyDescent="0.25">
      <c r="A51" s="300"/>
      <c r="B51" s="231"/>
      <c r="C51" s="295"/>
      <c r="D51" s="231"/>
      <c r="E51" s="231"/>
      <c r="F51" s="241"/>
      <c r="G51" s="306"/>
      <c r="H51" s="242"/>
      <c r="I51" s="242"/>
      <c r="J51" s="242"/>
      <c r="K51" s="242"/>
      <c r="L51" s="237"/>
      <c r="M51" s="237"/>
      <c r="N51" s="237"/>
      <c r="O51" s="136"/>
    </row>
    <row r="52" spans="1:24" s="29" customFormat="1" ht="15.75" thickBot="1" x14ac:dyDescent="0.3">
      <c r="A52" s="243"/>
      <c r="B52" s="141"/>
      <c r="C52" s="141"/>
      <c r="D52" s="244"/>
      <c r="E52" s="244"/>
      <c r="F52" s="142"/>
      <c r="G52" s="307"/>
      <c r="H52" s="141"/>
      <c r="I52" s="141"/>
      <c r="J52" s="141"/>
      <c r="K52" s="141"/>
      <c r="L52" s="141"/>
      <c r="M52" s="141"/>
      <c r="N52" s="141"/>
      <c r="O52" s="142"/>
    </row>
    <row r="53" spans="1:24" s="29" customFormat="1" ht="18.75" customHeight="1" thickTop="1" x14ac:dyDescent="0.25">
      <c r="D53" s="143"/>
      <c r="E53" s="143"/>
    </row>
    <row r="54" spans="1:24" x14ac:dyDescent="0.25">
      <c r="C54" s="151"/>
      <c r="V54" s="118"/>
      <c r="X54" s="118"/>
    </row>
    <row r="55" spans="1:24" x14ac:dyDescent="0.25">
      <c r="C55" s="151"/>
      <c r="V55" s="118"/>
      <c r="X55" s="118"/>
    </row>
    <row r="56" spans="1:24" x14ac:dyDescent="0.25">
      <c r="V56" s="118"/>
      <c r="X56" s="118"/>
    </row>
    <row r="57" spans="1:24" x14ac:dyDescent="0.25">
      <c r="V57" s="118"/>
      <c r="X57" s="118"/>
    </row>
    <row r="58" spans="1:24" x14ac:dyDescent="0.25">
      <c r="V58" s="118"/>
      <c r="X58" s="118"/>
    </row>
    <row r="59" spans="1:24" x14ac:dyDescent="0.25">
      <c r="V59" s="118"/>
      <c r="X59" s="118"/>
    </row>
    <row r="60" spans="1:24" x14ac:dyDescent="0.25">
      <c r="V60" s="118"/>
      <c r="X60" s="118"/>
    </row>
    <row r="61" spans="1:24" x14ac:dyDescent="0.25">
      <c r="V61" s="118"/>
      <c r="X61" s="118"/>
    </row>
    <row r="62" spans="1:24" x14ac:dyDescent="0.25">
      <c r="V62" s="118"/>
      <c r="X62" s="118"/>
    </row>
    <row r="63" spans="1:24" x14ac:dyDescent="0.25">
      <c r="V63" s="118"/>
      <c r="X63" s="118"/>
    </row>
    <row r="64" spans="1:24" x14ac:dyDescent="0.25">
      <c r="V64" s="118"/>
      <c r="X64" s="118"/>
    </row>
    <row r="65" spans="22:24" x14ac:dyDescent="0.25">
      <c r="V65" s="118"/>
      <c r="X65" s="118"/>
    </row>
    <row r="66" spans="22:24" x14ac:dyDescent="0.25">
      <c r="V66" s="118"/>
      <c r="X66" s="118"/>
    </row>
  </sheetData>
  <sheetProtection selectLockedCells="1"/>
  <protectedRanges>
    <protectedRange sqref="C12:I20" name="Data"/>
    <protectedRange sqref="F25" name="Match FVPSA_1_1"/>
    <protectedRange sqref="G25" name="MATCH DVTF_1_1"/>
    <protectedRange sqref="D46:E46" name="Q2 Printed Name_1_1"/>
    <protectedRange sqref="M47" name="Title_1_1"/>
  </protectedRanges>
  <mergeCells count="23">
    <mergeCell ref="A45:F45"/>
    <mergeCell ref="B39:F39"/>
    <mergeCell ref="B40:F40"/>
    <mergeCell ref="B42:F42"/>
    <mergeCell ref="A1:L1"/>
    <mergeCell ref="A2:L2"/>
    <mergeCell ref="J9:J10"/>
    <mergeCell ref="B6:C6"/>
    <mergeCell ref="C9:C10"/>
    <mergeCell ref="D9:D10"/>
    <mergeCell ref="F9:F10"/>
    <mergeCell ref="G9:G10"/>
    <mergeCell ref="H9:H10"/>
    <mergeCell ref="I9:I10"/>
    <mergeCell ref="A9:A10"/>
    <mergeCell ref="B9:B10"/>
    <mergeCell ref="D29:F29"/>
    <mergeCell ref="B41:F41"/>
    <mergeCell ref="K9:K10"/>
    <mergeCell ref="L9:L10"/>
    <mergeCell ref="H44:O44"/>
    <mergeCell ref="A44:F44"/>
    <mergeCell ref="E9:E10"/>
  </mergeCells>
  <conditionalFormatting sqref="D37:H37">
    <cfRule type="cellIs" dxfId="3" priority="1" operator="greaterThan">
      <formula>$H$36</formula>
    </cfRule>
  </conditionalFormatting>
  <conditionalFormatting sqref="J36">
    <cfRule type="cellIs" dxfId="2" priority="3" operator="greaterThan">
      <formula>$G$29</formula>
    </cfRule>
  </conditionalFormatting>
  <conditionalFormatting sqref="J37">
    <cfRule type="cellIs" dxfId="1" priority="14" operator="greaterThan">
      <formula>$G$29</formula>
    </cfRule>
    <cfRule type="cellIs" dxfId="0" priority="15" operator="lessThanOrEqual">
      <formula>$G$29</formula>
    </cfRule>
  </conditionalFormatting>
  <pageMargins left="0.7" right="0.7" top="0.75" bottom="0.75" header="0.3" footer="0.3"/>
  <pageSetup scale="36" orientation="landscape" r:id="rId1"/>
  <ignoredErrors>
    <ignoredError sqref="F12" formula="1"/>
    <ignoredError sqref="F13:H20 D13:D19 D20" formulaRange="1"/>
  </ignoredError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11</vt:i4>
      </vt:variant>
    </vt:vector>
  </HeadingPairs>
  <TitlesOfParts>
    <vt:vector size="18" baseType="lpstr">
      <vt:lpstr>Instructions</vt:lpstr>
      <vt:lpstr>Budget</vt:lpstr>
      <vt:lpstr>Qtr1 Expenditure Report</vt:lpstr>
      <vt:lpstr>Qtr2 Expenditure Report</vt:lpstr>
      <vt:lpstr>Qtr3 Expenditure Report</vt:lpstr>
      <vt:lpstr>Qtr4 Expenditure Report</vt:lpstr>
      <vt:lpstr>Final Expenditure Report</vt:lpstr>
      <vt:lpstr>Budget!Print_Area</vt:lpstr>
      <vt:lpstr>'Final Expenditure Report'!Print_Area</vt:lpstr>
      <vt:lpstr>'Qtr1 Expenditure Report'!Print_Area</vt:lpstr>
      <vt:lpstr>'Qtr2 Expenditure Report'!Print_Area</vt:lpstr>
      <vt:lpstr>'Qtr3 Expenditure Report'!Print_Area</vt:lpstr>
      <vt:lpstr>'Qtr4 Expenditure Report'!Print_Area</vt:lpstr>
      <vt:lpstr>'Final Expenditure Report'!Print_Titles</vt:lpstr>
      <vt:lpstr>'Qtr1 Expenditure Report'!Print_Titles</vt:lpstr>
      <vt:lpstr>'Qtr2 Expenditure Report'!Print_Titles</vt:lpstr>
      <vt:lpstr>'Qtr3 Expenditure Report'!Print_Titles</vt:lpstr>
      <vt:lpstr>'Qtr4 Expenditure Report'!Print_Titles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Melissa Smith</dc:creator>
  <cp:lastModifiedBy>Staffieri, Michele</cp:lastModifiedBy>
  <cp:lastPrinted>2025-06-25T14:52:22Z</cp:lastPrinted>
  <dcterms:created xsi:type="dcterms:W3CDTF">2024-07-16T20:06:33Z</dcterms:created>
  <dcterms:modified xsi:type="dcterms:W3CDTF">2025-07-25T18:31:59Z</dcterms:modified>
</cp:coreProperties>
</file>