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60" windowHeight="12580" tabRatio="602" activeTab="0"/>
  </bookViews>
  <sheets>
    <sheet name="TOP ORIGINS BY COUNTY" sheetId="1" r:id="rId1"/>
  </sheets>
  <definedNames>
    <definedName name="_xlnm.Print_Titles" localSheetId="0">'TOP ORIGINS BY COUNTY'!$1:$7</definedName>
  </definedNames>
  <calcPr fullCalcOnLoad="1"/>
</workbook>
</file>

<file path=xl/sharedStrings.xml><?xml version="1.0" encoding="utf-8"?>
<sst xmlns="http://schemas.openxmlformats.org/spreadsheetml/2006/main" count="75" uniqueCount="73">
  <si>
    <t>TOTAL</t>
  </si>
  <si>
    <t>BAY</t>
  </si>
  <si>
    <t>BREVARD</t>
  </si>
  <si>
    <t>CLAY</t>
  </si>
  <si>
    <t>COLLIER</t>
  </si>
  <si>
    <t>DUVAL</t>
  </si>
  <si>
    <t>ESCAMBIA</t>
  </si>
  <si>
    <t>FLAGLER</t>
  </si>
  <si>
    <t>HENDRY</t>
  </si>
  <si>
    <t>HILLSBOROUGH</t>
  </si>
  <si>
    <t>INDIAN RIVER</t>
  </si>
  <si>
    <t>LEON</t>
  </si>
  <si>
    <t>MANATEE</t>
  </si>
  <si>
    <t>MARION</t>
  </si>
  <si>
    <t>ORANGE</t>
  </si>
  <si>
    <t>OSCEOLA</t>
  </si>
  <si>
    <t>PASCO</t>
  </si>
  <si>
    <t>SARASOTA</t>
  </si>
  <si>
    <t>SEMINOLE</t>
  </si>
  <si>
    <t>COUNTY</t>
  </si>
  <si>
    <t>CUBA</t>
  </si>
  <si>
    <t>HAITI</t>
  </si>
  <si>
    <t>SAINT JOHNS</t>
  </si>
  <si>
    <t>SAINT LUCIE</t>
  </si>
  <si>
    <t>MIAMI-DADE</t>
  </si>
  <si>
    <t>MADISON</t>
  </si>
  <si>
    <t>DESOTO</t>
  </si>
  <si>
    <t>CHARLOTTE</t>
  </si>
  <si>
    <t>LAKE</t>
  </si>
  <si>
    <t>PALM BEACH</t>
  </si>
  <si>
    <t>POLK</t>
  </si>
  <si>
    <t>HERNANDO</t>
  </si>
  <si>
    <t>HIGHLANDS</t>
  </si>
  <si>
    <t>LEE</t>
  </si>
  <si>
    <t>MARTIN</t>
  </si>
  <si>
    <t>MONROE</t>
  </si>
  <si>
    <t>PINELLAS</t>
  </si>
  <si>
    <t>SUWANNEE</t>
  </si>
  <si>
    <t>VOLUSIA</t>
  </si>
  <si>
    <t>GLADES</t>
  </si>
  <si>
    <t>%</t>
  </si>
  <si>
    <t>State of Florida</t>
  </si>
  <si>
    <t>Top Origins by County</t>
  </si>
  <si>
    <t>ALACHUA</t>
  </si>
  <si>
    <t>OTHER</t>
  </si>
  <si>
    <t>CITRUS</t>
  </si>
  <si>
    <t>BRADFORD</t>
  </si>
  <si>
    <t>DIXIE</t>
  </si>
  <si>
    <t>OKEECHOBEE</t>
  </si>
  <si>
    <t>SUMTER</t>
  </si>
  <si>
    <t>HOLMES</t>
  </si>
  <si>
    <t>NASSAU</t>
  </si>
  <si>
    <t>OKALOOSA</t>
  </si>
  <si>
    <t>UKRAINE</t>
  </si>
  <si>
    <t>BAKER</t>
  </si>
  <si>
    <t>COLUMBIA</t>
  </si>
  <si>
    <t>GADSDEN</t>
  </si>
  <si>
    <t>HARDEE</t>
  </si>
  <si>
    <t>JACKSON</t>
  </si>
  <si>
    <t>LAFAYETTE</t>
  </si>
  <si>
    <t>LEVY</t>
  </si>
  <si>
    <t>PUTNAM</t>
  </si>
  <si>
    <t>SANTA ROSA</t>
  </si>
  <si>
    <t>TAYLOR</t>
  </si>
  <si>
    <t>WALTON</t>
  </si>
  <si>
    <t>HAMILTON</t>
  </si>
  <si>
    <t>LIBERTY</t>
  </si>
  <si>
    <t>BROWARD</t>
  </si>
  <si>
    <t>October 1, 2022 - September 30, 2023</t>
  </si>
  <si>
    <t>GILCHRIST</t>
  </si>
  <si>
    <t>WASHINGTON</t>
  </si>
  <si>
    <t>Federal Fiscal Year 2023</t>
  </si>
  <si>
    <t>Unduplicated Count of Clients Receiving Any 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</si>
</sst>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5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2" fillId="0" borderId="0" xfId="56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1" fillId="0" borderId="0" xfId="56" applyFont="1" applyFill="1" applyBorder="1" applyAlignment="1">
      <alignment wrapText="1"/>
      <protection/>
    </xf>
    <xf numFmtId="3" fontId="1" fillId="0" borderId="0" xfId="56" applyNumberFormat="1" applyFont="1" applyFill="1" applyBorder="1" applyAlignment="1">
      <alignment horizontal="center" wrapText="1"/>
      <protection/>
    </xf>
    <xf numFmtId="0" fontId="1" fillId="0" borderId="10" xfId="56" applyFont="1" applyFill="1" applyBorder="1" applyAlignment="1">
      <alignment horizontal="left"/>
      <protection/>
    </xf>
    <xf numFmtId="0" fontId="1" fillId="0" borderId="10" xfId="56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wrapText="1"/>
      <protection/>
    </xf>
    <xf numFmtId="0" fontId="1" fillId="0" borderId="0" xfId="58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1" fillId="0" borderId="0" xfId="56" applyNumberFormat="1" applyFont="1" applyFill="1" applyBorder="1" applyAlignment="1">
      <alignment horizontal="center"/>
      <protection/>
    </xf>
    <xf numFmtId="3" fontId="1" fillId="0" borderId="0" xfId="57" applyNumberFormat="1" applyFont="1" applyFill="1" applyBorder="1" applyAlignment="1">
      <alignment horizontal="center"/>
      <protection/>
    </xf>
    <xf numFmtId="0" fontId="1" fillId="0" borderId="0" xfId="58" applyFont="1" applyFill="1" applyBorder="1" applyAlignment="1">
      <alignment horizontal="center"/>
      <protection/>
    </xf>
    <xf numFmtId="0" fontId="1" fillId="0" borderId="0" xfId="58" applyFont="1" applyFill="1" applyAlignment="1">
      <alignment horizontal="center"/>
      <protection/>
    </xf>
    <xf numFmtId="0" fontId="1" fillId="6" borderId="0" xfId="56" applyFont="1" applyFill="1" applyBorder="1" applyAlignment="1">
      <alignment wrapText="1"/>
      <protection/>
    </xf>
    <xf numFmtId="3" fontId="1" fillId="6" borderId="0" xfId="56" applyNumberFormat="1" applyFont="1" applyFill="1" applyBorder="1" applyAlignment="1">
      <alignment horizontal="center"/>
      <protection/>
    </xf>
    <xf numFmtId="3" fontId="1" fillId="6" borderId="0" xfId="56" applyNumberFormat="1" applyFont="1" applyFill="1" applyBorder="1" applyAlignment="1">
      <alignment horizontal="center" wrapText="1"/>
      <protection/>
    </xf>
    <xf numFmtId="3" fontId="1" fillId="6" borderId="0" xfId="57" applyNumberFormat="1" applyFont="1" applyFill="1" applyBorder="1" applyAlignment="1">
      <alignment horizontal="center"/>
      <protection/>
    </xf>
    <xf numFmtId="3" fontId="1" fillId="6" borderId="10" xfId="58" applyNumberFormat="1" applyFont="1" applyFill="1" applyBorder="1" applyAlignment="1">
      <alignment wrapText="1"/>
      <protection/>
    </xf>
    <xf numFmtId="3" fontId="1" fillId="6" borderId="10" xfId="58" applyNumberFormat="1" applyFont="1" applyFill="1" applyBorder="1" applyAlignment="1">
      <alignment horizontal="center"/>
      <protection/>
    </xf>
    <xf numFmtId="0" fontId="6" fillId="6" borderId="10" xfId="0" applyFont="1" applyFill="1" applyBorder="1" applyAlignment="1">
      <alignment horizontal="left"/>
    </xf>
    <xf numFmtId="0" fontId="1" fillId="6" borderId="10" xfId="56" applyFont="1" applyFill="1" applyBorder="1" applyAlignment="1">
      <alignment wrapText="1"/>
      <protection/>
    </xf>
    <xf numFmtId="3" fontId="1" fillId="6" borderId="10" xfId="56" applyNumberFormat="1" applyFont="1" applyFill="1" applyBorder="1" applyAlignment="1">
      <alignment horizontal="center"/>
      <protection/>
    </xf>
    <xf numFmtId="3" fontId="1" fillId="6" borderId="10" xfId="56" applyNumberFormat="1" applyFont="1" applyFill="1" applyBorder="1" applyAlignment="1">
      <alignment horizontal="center" wrapText="1"/>
      <protection/>
    </xf>
    <xf numFmtId="3" fontId="1" fillId="6" borderId="10" xfId="57" applyNumberFormat="1" applyFont="1" applyFill="1" applyBorder="1" applyAlignment="1">
      <alignment horizontal="center"/>
      <protection/>
    </xf>
    <xf numFmtId="164" fontId="6" fillId="0" borderId="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6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6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6" borderId="0" xfId="0" applyFont="1" applyFill="1" applyAlignment="1">
      <alignment/>
    </xf>
    <xf numFmtId="3" fontId="6" fillId="6" borderId="0" xfId="0" applyNumberFormat="1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0" fontId="1" fillId="6" borderId="11" xfId="56" applyFont="1" applyFill="1" applyBorder="1" applyAlignment="1">
      <alignment wrapText="1"/>
      <protection/>
    </xf>
    <xf numFmtId="3" fontId="1" fillId="6" borderId="11" xfId="56" applyNumberFormat="1" applyFont="1" applyFill="1" applyBorder="1" applyAlignment="1">
      <alignment horizontal="center"/>
      <protection/>
    </xf>
    <xf numFmtId="3" fontId="1" fillId="6" borderId="11" xfId="56" applyNumberFormat="1" applyFont="1" applyFill="1" applyBorder="1" applyAlignment="1">
      <alignment horizontal="center" wrapText="1"/>
      <protection/>
    </xf>
    <xf numFmtId="3" fontId="1" fillId="6" borderId="11" xfId="57" applyNumberFormat="1" applyFont="1" applyFill="1" applyBorder="1" applyAlignment="1">
      <alignment horizontal="center"/>
      <protection/>
    </xf>
    <xf numFmtId="164" fontId="6" fillId="6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TOP ORIGINS BY COUNTY" xfId="56"/>
    <cellStyle name="Normal_TOP ORIGINS BY COUNTY_1" xfId="57"/>
    <cellStyle name="Normal_TOP ORIGINS BY COUNTY_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Q12" sqref="Q12"/>
    </sheetView>
  </sheetViews>
  <sheetFormatPr defaultColWidth="15.57421875" defaultRowHeight="12.75"/>
  <cols>
    <col min="1" max="1" width="14.00390625" style="2" bestFit="1" customWidth="1"/>
    <col min="2" max="6" width="11.57421875" style="1" customWidth="1"/>
    <col min="7" max="7" width="11.57421875" style="41" customWidth="1"/>
    <col min="8" max="16384" width="15.57421875" style="4" customWidth="1"/>
  </cols>
  <sheetData>
    <row r="1" spans="1:7" ht="18">
      <c r="A1" s="52" t="s">
        <v>41</v>
      </c>
      <c r="B1" s="52"/>
      <c r="C1" s="52"/>
      <c r="D1" s="52"/>
      <c r="E1" s="52"/>
      <c r="F1" s="52"/>
      <c r="G1" s="52"/>
    </row>
    <row r="2" spans="1:7" ht="18">
      <c r="A2" s="52" t="s">
        <v>72</v>
      </c>
      <c r="B2" s="52"/>
      <c r="C2" s="52"/>
      <c r="D2" s="52"/>
      <c r="E2" s="52"/>
      <c r="F2" s="52"/>
      <c r="G2" s="52"/>
    </row>
    <row r="3" spans="1:7" ht="18">
      <c r="A3" s="52" t="s">
        <v>42</v>
      </c>
      <c r="B3" s="52"/>
      <c r="C3" s="52"/>
      <c r="D3" s="52"/>
      <c r="E3" s="52"/>
      <c r="F3" s="52"/>
      <c r="G3" s="52"/>
    </row>
    <row r="4" spans="1:7" ht="18">
      <c r="A4" s="52" t="s">
        <v>71</v>
      </c>
      <c r="B4" s="52"/>
      <c r="C4" s="52"/>
      <c r="D4" s="52"/>
      <c r="E4" s="52"/>
      <c r="F4" s="52"/>
      <c r="G4" s="52"/>
    </row>
    <row r="5" spans="1:7" ht="18">
      <c r="A5" s="52" t="s">
        <v>68</v>
      </c>
      <c r="B5" s="52"/>
      <c r="C5" s="52"/>
      <c r="D5" s="52"/>
      <c r="E5" s="52"/>
      <c r="F5" s="52"/>
      <c r="G5" s="52"/>
    </row>
    <row r="6" spans="1:7" ht="9" customHeight="1">
      <c r="A6" s="7"/>
      <c r="B6" s="8"/>
      <c r="C6" s="8"/>
      <c r="D6" s="8"/>
      <c r="E6" s="8"/>
      <c r="F6" s="8"/>
      <c r="G6" s="36"/>
    </row>
    <row r="7" spans="1:14" s="6" customFormat="1" ht="15" thickBot="1">
      <c r="A7" s="14" t="s">
        <v>19</v>
      </c>
      <c r="B7" s="15" t="s">
        <v>20</v>
      </c>
      <c r="C7" s="15" t="s">
        <v>21</v>
      </c>
      <c r="D7" s="15" t="s">
        <v>53</v>
      </c>
      <c r="E7" s="15" t="s">
        <v>44</v>
      </c>
      <c r="F7" s="18" t="s">
        <v>0</v>
      </c>
      <c r="G7" s="37" t="s">
        <v>40</v>
      </c>
      <c r="H7" s="9"/>
      <c r="I7" s="9"/>
      <c r="J7" s="9"/>
      <c r="K7" s="9"/>
      <c r="L7" s="9"/>
      <c r="M7" s="9"/>
      <c r="N7" s="9"/>
    </row>
    <row r="8" spans="1:14" ht="6.75" customHeight="1">
      <c r="A8" s="19"/>
      <c r="B8" s="20"/>
      <c r="C8" s="20"/>
      <c r="D8" s="20"/>
      <c r="E8" s="20"/>
      <c r="F8" s="20"/>
      <c r="G8" s="42"/>
      <c r="I8" s="53"/>
      <c r="J8" s="53"/>
      <c r="K8" s="53"/>
      <c r="L8" s="53"/>
      <c r="M8" s="53"/>
      <c r="N8" s="53"/>
    </row>
    <row r="9" spans="1:14" ht="18" customHeight="1">
      <c r="A9" s="44" t="s">
        <v>43</v>
      </c>
      <c r="B9" s="45">
        <v>100</v>
      </c>
      <c r="C9" s="45">
        <v>34</v>
      </c>
      <c r="D9" s="45">
        <v>15</v>
      </c>
      <c r="E9" s="45">
        <v>12</v>
      </c>
      <c r="F9" s="45">
        <f aca="true" t="shared" si="0" ref="F9:F40">SUM(B9:E9)</f>
        <v>161</v>
      </c>
      <c r="G9" s="46">
        <f aca="true" t="shared" si="1" ref="G9:G40">(F9/F$71)</f>
        <v>0.0006069951478089738</v>
      </c>
      <c r="I9" s="53"/>
      <c r="J9" s="53"/>
      <c r="K9" s="53"/>
      <c r="L9" s="53"/>
      <c r="M9" s="53"/>
      <c r="N9" s="53"/>
    </row>
    <row r="10" spans="1:14" ht="18" customHeight="1">
      <c r="A10" s="19" t="s">
        <v>54</v>
      </c>
      <c r="B10" s="43">
        <v>1</v>
      </c>
      <c r="C10" s="43">
        <v>8</v>
      </c>
      <c r="D10" s="43">
        <v>0</v>
      </c>
      <c r="E10" s="43">
        <v>0</v>
      </c>
      <c r="F10" s="43">
        <f t="shared" si="0"/>
        <v>9</v>
      </c>
      <c r="G10" s="42">
        <f t="shared" si="1"/>
        <v>3.393140577814139E-05</v>
      </c>
      <c r="I10" s="53"/>
      <c r="J10" s="53"/>
      <c r="K10" s="53"/>
      <c r="L10" s="53"/>
      <c r="M10" s="53"/>
      <c r="N10" s="53"/>
    </row>
    <row r="11" spans="1:14" ht="18" customHeight="1">
      <c r="A11" s="44" t="s">
        <v>1</v>
      </c>
      <c r="B11" s="45">
        <v>375</v>
      </c>
      <c r="C11" s="45">
        <v>17</v>
      </c>
      <c r="D11" s="45">
        <v>11</v>
      </c>
      <c r="E11" s="45">
        <v>51</v>
      </c>
      <c r="F11" s="45">
        <f t="shared" si="0"/>
        <v>454</v>
      </c>
      <c r="G11" s="46">
        <f t="shared" si="1"/>
        <v>0.0017116509136973544</v>
      </c>
      <c r="I11" s="53"/>
      <c r="J11" s="53"/>
      <c r="K11" s="53"/>
      <c r="L11" s="53"/>
      <c r="M11" s="53"/>
      <c r="N11" s="53"/>
    </row>
    <row r="12" spans="1:14" ht="18" customHeight="1">
      <c r="A12" s="19" t="s">
        <v>46</v>
      </c>
      <c r="B12" s="43">
        <v>1</v>
      </c>
      <c r="C12" s="43">
        <v>0</v>
      </c>
      <c r="D12" s="43">
        <v>0</v>
      </c>
      <c r="E12" s="43">
        <v>0</v>
      </c>
      <c r="F12" s="43">
        <f t="shared" si="0"/>
        <v>1</v>
      </c>
      <c r="G12" s="42">
        <f t="shared" si="1"/>
        <v>3.7701561975712654E-06</v>
      </c>
      <c r="I12" s="53"/>
      <c r="J12" s="53"/>
      <c r="K12" s="53"/>
      <c r="L12" s="53"/>
      <c r="M12" s="53"/>
      <c r="N12" s="53"/>
    </row>
    <row r="13" spans="1:14" ht="18" customHeight="1">
      <c r="A13" s="44" t="s">
        <v>2</v>
      </c>
      <c r="B13" s="45">
        <v>489</v>
      </c>
      <c r="C13" s="45">
        <v>230</v>
      </c>
      <c r="D13" s="45">
        <v>36</v>
      </c>
      <c r="E13" s="45">
        <v>31</v>
      </c>
      <c r="F13" s="45">
        <f t="shared" si="0"/>
        <v>786</v>
      </c>
      <c r="G13" s="46">
        <f t="shared" si="1"/>
        <v>0.0029633427712910144</v>
      </c>
      <c r="I13" s="53"/>
      <c r="J13" s="53"/>
      <c r="K13" s="53"/>
      <c r="L13" s="53"/>
      <c r="M13" s="53"/>
      <c r="N13" s="53"/>
    </row>
    <row r="14" spans="1:14" ht="18" customHeight="1">
      <c r="A14" s="19" t="s">
        <v>67</v>
      </c>
      <c r="B14" s="43">
        <v>7573</v>
      </c>
      <c r="C14" s="43">
        <v>7496</v>
      </c>
      <c r="D14" s="43">
        <v>297</v>
      </c>
      <c r="E14" s="43">
        <v>699</v>
      </c>
      <c r="F14" s="43">
        <f t="shared" si="0"/>
        <v>16065</v>
      </c>
      <c r="G14" s="42">
        <f t="shared" si="1"/>
        <v>0.06056755931398238</v>
      </c>
      <c r="I14" s="53"/>
      <c r="J14" s="53"/>
      <c r="K14" s="53"/>
      <c r="L14" s="53"/>
      <c r="M14" s="53"/>
      <c r="N14" s="53"/>
    </row>
    <row r="15" spans="1:14" ht="18" customHeight="1">
      <c r="A15" s="44" t="s">
        <v>27</v>
      </c>
      <c r="B15" s="45">
        <v>315</v>
      </c>
      <c r="C15" s="45">
        <v>61</v>
      </c>
      <c r="D15" s="45">
        <v>13</v>
      </c>
      <c r="E15" s="45">
        <v>23</v>
      </c>
      <c r="F15" s="45">
        <f t="shared" si="0"/>
        <v>412</v>
      </c>
      <c r="G15" s="46">
        <f t="shared" si="1"/>
        <v>0.0015533043533993614</v>
      </c>
      <c r="I15" s="53"/>
      <c r="J15" s="53"/>
      <c r="K15" s="53"/>
      <c r="L15" s="53"/>
      <c r="M15" s="53"/>
      <c r="N15" s="53"/>
    </row>
    <row r="16" spans="1:14" ht="18" customHeight="1">
      <c r="A16" s="19" t="s">
        <v>45</v>
      </c>
      <c r="B16" s="43">
        <v>51</v>
      </c>
      <c r="C16" s="43">
        <v>0</v>
      </c>
      <c r="D16" s="43">
        <v>2</v>
      </c>
      <c r="E16" s="43">
        <v>6</v>
      </c>
      <c r="F16" s="43">
        <f t="shared" si="0"/>
        <v>59</v>
      </c>
      <c r="G16" s="42">
        <f t="shared" si="1"/>
        <v>0.00022243921565670465</v>
      </c>
      <c r="I16" s="53"/>
      <c r="J16" s="53"/>
      <c r="K16" s="53"/>
      <c r="L16" s="53"/>
      <c r="M16" s="53"/>
      <c r="N16" s="53"/>
    </row>
    <row r="17" spans="1:7" ht="18" customHeight="1">
      <c r="A17" s="25" t="s">
        <v>3</v>
      </c>
      <c r="B17" s="26">
        <v>134</v>
      </c>
      <c r="C17" s="26">
        <v>258</v>
      </c>
      <c r="D17" s="27">
        <v>24</v>
      </c>
      <c r="E17" s="27">
        <v>10</v>
      </c>
      <c r="F17" s="28">
        <f t="shared" si="0"/>
        <v>426</v>
      </c>
      <c r="G17" s="38">
        <f t="shared" si="1"/>
        <v>0.0016060865401653591</v>
      </c>
    </row>
    <row r="18" spans="1:7" ht="18" customHeight="1">
      <c r="A18" s="12" t="s">
        <v>4</v>
      </c>
      <c r="B18" s="21">
        <v>5598</v>
      </c>
      <c r="C18" s="21">
        <v>1064</v>
      </c>
      <c r="D18" s="13">
        <v>42</v>
      </c>
      <c r="E18" s="13">
        <v>92</v>
      </c>
      <c r="F18" s="22">
        <f t="shared" si="0"/>
        <v>6796</v>
      </c>
      <c r="G18" s="39">
        <f t="shared" si="1"/>
        <v>0.02562198151869432</v>
      </c>
    </row>
    <row r="19" spans="1:7" ht="18" customHeight="1">
      <c r="A19" s="25" t="s">
        <v>55</v>
      </c>
      <c r="B19" s="26">
        <v>40</v>
      </c>
      <c r="C19" s="26">
        <v>2</v>
      </c>
      <c r="D19" s="27">
        <v>1</v>
      </c>
      <c r="E19" s="27">
        <v>1</v>
      </c>
      <c r="F19" s="28">
        <f t="shared" si="0"/>
        <v>44</v>
      </c>
      <c r="G19" s="38">
        <f t="shared" si="1"/>
        <v>0.00016588687269313568</v>
      </c>
    </row>
    <row r="20" spans="1:7" ht="18" customHeight="1">
      <c r="A20" s="12" t="s">
        <v>26</v>
      </c>
      <c r="B20" s="13">
        <v>23</v>
      </c>
      <c r="C20" s="21">
        <v>43</v>
      </c>
      <c r="D20" s="13">
        <v>0</v>
      </c>
      <c r="E20" s="13">
        <v>1</v>
      </c>
      <c r="F20" s="22">
        <f t="shared" si="0"/>
        <v>67</v>
      </c>
      <c r="G20" s="39">
        <f t="shared" si="1"/>
        <v>0.00025260046523727477</v>
      </c>
    </row>
    <row r="21" spans="1:7" ht="18" customHeight="1">
      <c r="A21" s="25" t="s">
        <v>47</v>
      </c>
      <c r="B21" s="26">
        <v>5</v>
      </c>
      <c r="C21" s="27">
        <v>0</v>
      </c>
      <c r="D21" s="26">
        <v>0</v>
      </c>
      <c r="E21" s="26">
        <v>0</v>
      </c>
      <c r="F21" s="28">
        <f t="shared" si="0"/>
        <v>5</v>
      </c>
      <c r="G21" s="38">
        <f t="shared" si="1"/>
        <v>1.8850780987856326E-05</v>
      </c>
    </row>
    <row r="22" spans="1:7" ht="18" customHeight="1">
      <c r="A22" s="12" t="s">
        <v>5</v>
      </c>
      <c r="B22" s="21">
        <v>3861</v>
      </c>
      <c r="C22" s="21">
        <v>612</v>
      </c>
      <c r="D22" s="13">
        <v>914</v>
      </c>
      <c r="E22" s="13">
        <v>1353</v>
      </c>
      <c r="F22" s="22">
        <f t="shared" si="0"/>
        <v>6740</v>
      </c>
      <c r="G22" s="39">
        <f t="shared" si="1"/>
        <v>0.02541085277163033</v>
      </c>
    </row>
    <row r="23" spans="1:7" ht="18" customHeight="1">
      <c r="A23" s="25" t="s">
        <v>6</v>
      </c>
      <c r="B23" s="26">
        <v>87</v>
      </c>
      <c r="C23" s="26">
        <v>0</v>
      </c>
      <c r="D23" s="27">
        <v>6</v>
      </c>
      <c r="E23" s="27">
        <v>22</v>
      </c>
      <c r="F23" s="28">
        <f t="shared" si="0"/>
        <v>115</v>
      </c>
      <c r="G23" s="38">
        <f t="shared" si="1"/>
        <v>0.0004335679627206955</v>
      </c>
    </row>
    <row r="24" spans="1:7" ht="18" customHeight="1">
      <c r="A24" s="12" t="s">
        <v>7</v>
      </c>
      <c r="B24" s="21">
        <v>218</v>
      </c>
      <c r="C24" s="21">
        <v>33</v>
      </c>
      <c r="D24" s="13">
        <v>145</v>
      </c>
      <c r="E24" s="13">
        <v>40</v>
      </c>
      <c r="F24" s="22">
        <f t="shared" si="0"/>
        <v>436</v>
      </c>
      <c r="G24" s="39">
        <f t="shared" si="1"/>
        <v>0.0016437881021410716</v>
      </c>
    </row>
    <row r="25" spans="1:7" ht="18" customHeight="1">
      <c r="A25" s="25" t="s">
        <v>56</v>
      </c>
      <c r="B25" s="26">
        <v>3</v>
      </c>
      <c r="C25" s="26">
        <v>0</v>
      </c>
      <c r="D25" s="27">
        <v>0</v>
      </c>
      <c r="E25" s="27">
        <v>0</v>
      </c>
      <c r="F25" s="28">
        <f t="shared" si="0"/>
        <v>3</v>
      </c>
      <c r="G25" s="38">
        <f t="shared" si="1"/>
        <v>1.1310468592713795E-05</v>
      </c>
    </row>
    <row r="26" spans="1:7" ht="18" customHeight="1">
      <c r="A26" s="12" t="s">
        <v>69</v>
      </c>
      <c r="B26" s="21">
        <v>1</v>
      </c>
      <c r="C26" s="21">
        <v>0</v>
      </c>
      <c r="D26" s="13">
        <v>0</v>
      </c>
      <c r="E26" s="13">
        <v>0</v>
      </c>
      <c r="F26" s="22">
        <f t="shared" si="0"/>
        <v>1</v>
      </c>
      <c r="G26" s="39">
        <f t="shared" si="1"/>
        <v>3.7701561975712654E-06</v>
      </c>
    </row>
    <row r="27" spans="1:7" ht="18" customHeight="1">
      <c r="A27" s="25" t="s">
        <v>39</v>
      </c>
      <c r="B27" s="26">
        <v>33</v>
      </c>
      <c r="C27" s="26">
        <v>0</v>
      </c>
      <c r="D27" s="27">
        <v>0</v>
      </c>
      <c r="E27" s="27">
        <v>0</v>
      </c>
      <c r="F27" s="28">
        <f t="shared" si="0"/>
        <v>33</v>
      </c>
      <c r="G27" s="38">
        <f t="shared" si="1"/>
        <v>0.00012441515451985176</v>
      </c>
    </row>
    <row r="28" spans="1:7" ht="18" customHeight="1">
      <c r="A28" s="12" t="s">
        <v>65</v>
      </c>
      <c r="B28" s="21">
        <v>1</v>
      </c>
      <c r="C28" s="21">
        <v>0</v>
      </c>
      <c r="D28" s="13">
        <v>0</v>
      </c>
      <c r="E28" s="13">
        <v>0</v>
      </c>
      <c r="F28" s="22">
        <f t="shared" si="0"/>
        <v>1</v>
      </c>
      <c r="G28" s="39">
        <f t="shared" si="1"/>
        <v>3.7701561975712654E-06</v>
      </c>
    </row>
    <row r="29" spans="1:7" ht="18" customHeight="1">
      <c r="A29" s="25" t="s">
        <v>57</v>
      </c>
      <c r="B29" s="26">
        <v>19</v>
      </c>
      <c r="C29" s="26">
        <v>12</v>
      </c>
      <c r="D29" s="27">
        <v>0</v>
      </c>
      <c r="E29" s="27">
        <v>0</v>
      </c>
      <c r="F29" s="28">
        <f t="shared" si="0"/>
        <v>31</v>
      </c>
      <c r="G29" s="38">
        <f t="shared" si="1"/>
        <v>0.00011687484212470923</v>
      </c>
    </row>
    <row r="30" spans="1:7" ht="18" customHeight="1">
      <c r="A30" s="12" t="s">
        <v>8</v>
      </c>
      <c r="B30" s="21">
        <v>393</v>
      </c>
      <c r="C30" s="21">
        <v>6</v>
      </c>
      <c r="D30" s="13">
        <v>0</v>
      </c>
      <c r="E30" s="13">
        <v>1</v>
      </c>
      <c r="F30" s="22">
        <f t="shared" si="0"/>
        <v>400</v>
      </c>
      <c r="G30" s="39">
        <f t="shared" si="1"/>
        <v>0.0015080624790285062</v>
      </c>
    </row>
    <row r="31" spans="1:7" ht="18" customHeight="1">
      <c r="A31" s="25" t="s">
        <v>31</v>
      </c>
      <c r="B31" s="26">
        <v>723</v>
      </c>
      <c r="C31" s="26">
        <v>21</v>
      </c>
      <c r="D31" s="27">
        <v>1</v>
      </c>
      <c r="E31" s="27">
        <v>4</v>
      </c>
      <c r="F31" s="28">
        <f t="shared" si="0"/>
        <v>749</v>
      </c>
      <c r="G31" s="38">
        <f t="shared" si="1"/>
        <v>0.0028238469919808777</v>
      </c>
    </row>
    <row r="32" spans="1:7" ht="18" customHeight="1">
      <c r="A32" s="12" t="s">
        <v>32</v>
      </c>
      <c r="B32" s="21">
        <v>352</v>
      </c>
      <c r="C32" s="21">
        <v>79</v>
      </c>
      <c r="D32" s="13">
        <v>0</v>
      </c>
      <c r="E32" s="13">
        <v>0</v>
      </c>
      <c r="F32" s="22">
        <f t="shared" si="0"/>
        <v>431</v>
      </c>
      <c r="G32" s="39">
        <f t="shared" si="1"/>
        <v>0.0016249373211532155</v>
      </c>
    </row>
    <row r="33" spans="1:7" ht="18" customHeight="1">
      <c r="A33" s="25" t="s">
        <v>9</v>
      </c>
      <c r="B33" s="26">
        <v>28215</v>
      </c>
      <c r="C33" s="26">
        <v>1454</v>
      </c>
      <c r="D33" s="27">
        <v>359</v>
      </c>
      <c r="E33" s="27">
        <v>683</v>
      </c>
      <c r="F33" s="28">
        <f t="shared" si="0"/>
        <v>30711</v>
      </c>
      <c r="G33" s="38">
        <f t="shared" si="1"/>
        <v>0.11578526698361113</v>
      </c>
    </row>
    <row r="34" spans="1:7" ht="18" customHeight="1">
      <c r="A34" s="12" t="s">
        <v>50</v>
      </c>
      <c r="B34" s="21">
        <v>1</v>
      </c>
      <c r="C34" s="21">
        <v>1</v>
      </c>
      <c r="D34" s="21">
        <v>0</v>
      </c>
      <c r="E34" s="21">
        <v>0</v>
      </c>
      <c r="F34" s="22">
        <f t="shared" si="0"/>
        <v>2</v>
      </c>
      <c r="G34" s="39">
        <f t="shared" si="1"/>
        <v>7.540312395142531E-06</v>
      </c>
    </row>
    <row r="35" spans="1:7" ht="18" customHeight="1">
      <c r="A35" s="25" t="s">
        <v>10</v>
      </c>
      <c r="B35" s="26">
        <v>154</v>
      </c>
      <c r="C35" s="26">
        <v>136</v>
      </c>
      <c r="D35" s="27">
        <v>0</v>
      </c>
      <c r="E35" s="27">
        <v>4</v>
      </c>
      <c r="F35" s="28">
        <f t="shared" si="0"/>
        <v>294</v>
      </c>
      <c r="G35" s="38">
        <f t="shared" si="1"/>
        <v>0.001108425922085952</v>
      </c>
    </row>
    <row r="36" spans="1:7" ht="18" customHeight="1">
      <c r="A36" s="12" t="s">
        <v>58</v>
      </c>
      <c r="B36" s="21">
        <v>2</v>
      </c>
      <c r="C36" s="21">
        <v>1</v>
      </c>
      <c r="D36" s="21">
        <v>0</v>
      </c>
      <c r="E36" s="21">
        <v>0</v>
      </c>
      <c r="F36" s="22">
        <f t="shared" si="0"/>
        <v>3</v>
      </c>
      <c r="G36" s="39">
        <f t="shared" si="1"/>
        <v>1.1310468592713795E-05</v>
      </c>
    </row>
    <row r="37" spans="1:7" ht="18" customHeight="1">
      <c r="A37" s="25" t="s">
        <v>59</v>
      </c>
      <c r="B37" s="26">
        <v>6</v>
      </c>
      <c r="C37" s="26">
        <v>0</v>
      </c>
      <c r="D37" s="26">
        <v>0</v>
      </c>
      <c r="E37" s="26">
        <v>0</v>
      </c>
      <c r="F37" s="28">
        <f t="shared" si="0"/>
        <v>6</v>
      </c>
      <c r="G37" s="38">
        <f t="shared" si="1"/>
        <v>2.262093718542759E-05</v>
      </c>
    </row>
    <row r="38" spans="1:7" ht="18" customHeight="1">
      <c r="A38" s="12" t="s">
        <v>28</v>
      </c>
      <c r="B38" s="13">
        <v>142</v>
      </c>
      <c r="C38" s="13">
        <v>156</v>
      </c>
      <c r="D38" s="13">
        <v>1</v>
      </c>
      <c r="E38" s="13">
        <v>15</v>
      </c>
      <c r="F38" s="22">
        <f t="shared" si="0"/>
        <v>314</v>
      </c>
      <c r="G38" s="39">
        <f t="shared" si="1"/>
        <v>0.0011838290460373774</v>
      </c>
    </row>
    <row r="39" spans="1:8" ht="18" customHeight="1" thickBot="1">
      <c r="A39" s="32" t="s">
        <v>33</v>
      </c>
      <c r="B39" s="33">
        <v>7925</v>
      </c>
      <c r="C39" s="33">
        <v>1461</v>
      </c>
      <c r="D39" s="34">
        <v>42</v>
      </c>
      <c r="E39" s="34">
        <v>58</v>
      </c>
      <c r="F39" s="35">
        <f t="shared" si="0"/>
        <v>9486</v>
      </c>
      <c r="G39" s="40">
        <f t="shared" si="1"/>
        <v>0.03576370169016102</v>
      </c>
      <c r="H39" s="5"/>
    </row>
    <row r="40" spans="1:7" ht="18" customHeight="1">
      <c r="A40" s="12" t="s">
        <v>11</v>
      </c>
      <c r="B40" s="21">
        <v>42</v>
      </c>
      <c r="C40" s="21">
        <v>11</v>
      </c>
      <c r="D40" s="13">
        <v>16</v>
      </c>
      <c r="E40" s="13">
        <v>627</v>
      </c>
      <c r="F40" s="22">
        <f t="shared" si="0"/>
        <v>696</v>
      </c>
      <c r="G40" s="39">
        <f t="shared" si="1"/>
        <v>0.002624028713509601</v>
      </c>
    </row>
    <row r="41" spans="1:7" ht="18" customHeight="1">
      <c r="A41" s="25" t="s">
        <v>60</v>
      </c>
      <c r="B41" s="26">
        <v>6</v>
      </c>
      <c r="C41" s="26">
        <v>1</v>
      </c>
      <c r="D41" s="26">
        <v>0</v>
      </c>
      <c r="E41" s="26">
        <v>0</v>
      </c>
      <c r="F41" s="28">
        <f aca="true" t="shared" si="2" ref="F41:F69">SUM(B41:E41)</f>
        <v>7</v>
      </c>
      <c r="G41" s="38">
        <f aca="true" t="shared" si="3" ref="G41:G69">(F41/F$71)</f>
        <v>2.639109338299886E-05</v>
      </c>
    </row>
    <row r="42" spans="1:8" ht="18" customHeight="1">
      <c r="A42" s="12" t="s">
        <v>66</v>
      </c>
      <c r="B42" s="21">
        <v>1</v>
      </c>
      <c r="C42" s="21">
        <v>0</v>
      </c>
      <c r="D42" s="21">
        <v>0</v>
      </c>
      <c r="E42" s="21">
        <v>0</v>
      </c>
      <c r="F42" s="22">
        <f t="shared" si="2"/>
        <v>1</v>
      </c>
      <c r="G42" s="39">
        <f t="shared" si="3"/>
        <v>3.7701561975712654E-06</v>
      </c>
      <c r="H42" s="3"/>
    </row>
    <row r="43" spans="1:7" ht="18" customHeight="1">
      <c r="A43" s="25" t="s">
        <v>25</v>
      </c>
      <c r="B43" s="26">
        <v>18</v>
      </c>
      <c r="C43" s="26">
        <v>0</v>
      </c>
      <c r="D43" s="27">
        <v>0</v>
      </c>
      <c r="E43" s="27">
        <v>0</v>
      </c>
      <c r="F43" s="28">
        <f t="shared" si="2"/>
        <v>18</v>
      </c>
      <c r="G43" s="38">
        <f t="shared" si="3"/>
        <v>6.786281155628278E-05</v>
      </c>
    </row>
    <row r="44" spans="1:7" ht="18" customHeight="1">
      <c r="A44" s="12" t="s">
        <v>12</v>
      </c>
      <c r="B44" s="21">
        <v>1256</v>
      </c>
      <c r="C44" s="21">
        <v>618</v>
      </c>
      <c r="D44" s="13">
        <v>21</v>
      </c>
      <c r="E44" s="13">
        <v>66</v>
      </c>
      <c r="F44" s="22">
        <f t="shared" si="2"/>
        <v>1961</v>
      </c>
      <c r="G44" s="39">
        <f t="shared" si="3"/>
        <v>0.007393276303437252</v>
      </c>
    </row>
    <row r="45" spans="1:7" ht="18" customHeight="1">
      <c r="A45" s="25" t="s">
        <v>13</v>
      </c>
      <c r="B45" s="26">
        <v>530</v>
      </c>
      <c r="C45" s="26">
        <v>55</v>
      </c>
      <c r="D45" s="27">
        <v>1</v>
      </c>
      <c r="E45" s="27">
        <v>9</v>
      </c>
      <c r="F45" s="28">
        <f t="shared" si="2"/>
        <v>595</v>
      </c>
      <c r="G45" s="38">
        <f t="shared" si="3"/>
        <v>0.002243242937554903</v>
      </c>
    </row>
    <row r="46" spans="1:7" ht="18" customHeight="1">
      <c r="A46" s="12" t="s">
        <v>34</v>
      </c>
      <c r="B46" s="13">
        <v>19</v>
      </c>
      <c r="C46" s="13">
        <v>67</v>
      </c>
      <c r="D46" s="13">
        <v>0</v>
      </c>
      <c r="E46" s="13">
        <v>2</v>
      </c>
      <c r="F46" s="22">
        <f t="shared" si="2"/>
        <v>88</v>
      </c>
      <c r="G46" s="39">
        <f t="shared" si="3"/>
        <v>0.00033177374538627137</v>
      </c>
    </row>
    <row r="47" spans="1:7" ht="18" customHeight="1">
      <c r="A47" s="25" t="s">
        <v>24</v>
      </c>
      <c r="B47" s="26">
        <v>124901</v>
      </c>
      <c r="C47" s="26">
        <v>8903</v>
      </c>
      <c r="D47" s="27">
        <v>383</v>
      </c>
      <c r="E47" s="27">
        <v>859</v>
      </c>
      <c r="F47" s="28">
        <f t="shared" si="2"/>
        <v>135046</v>
      </c>
      <c r="G47" s="38">
        <f t="shared" si="3"/>
        <v>0.5091445138572092</v>
      </c>
    </row>
    <row r="48" spans="1:7" ht="18" customHeight="1">
      <c r="A48" s="12" t="s">
        <v>35</v>
      </c>
      <c r="B48" s="21">
        <v>1519</v>
      </c>
      <c r="C48" s="21">
        <v>641</v>
      </c>
      <c r="D48" s="13">
        <v>8</v>
      </c>
      <c r="E48" s="13">
        <v>56</v>
      </c>
      <c r="F48" s="22">
        <f t="shared" si="2"/>
        <v>2224</v>
      </c>
      <c r="G48" s="39">
        <f t="shared" si="3"/>
        <v>0.008384827383398494</v>
      </c>
    </row>
    <row r="49" spans="1:7" ht="18" customHeight="1">
      <c r="A49" s="25" t="s">
        <v>51</v>
      </c>
      <c r="B49" s="26">
        <v>10</v>
      </c>
      <c r="C49" s="26">
        <v>2</v>
      </c>
      <c r="D49" s="27">
        <v>5</v>
      </c>
      <c r="E49" s="27">
        <v>7</v>
      </c>
      <c r="F49" s="28">
        <f t="shared" si="2"/>
        <v>24</v>
      </c>
      <c r="G49" s="38">
        <f t="shared" si="3"/>
        <v>9.048374874171036E-05</v>
      </c>
    </row>
    <row r="50" spans="1:7" ht="18" customHeight="1">
      <c r="A50" s="12" t="s">
        <v>52</v>
      </c>
      <c r="B50" s="21">
        <v>29</v>
      </c>
      <c r="C50" s="21">
        <v>5</v>
      </c>
      <c r="D50" s="13">
        <v>6</v>
      </c>
      <c r="E50" s="13">
        <v>16</v>
      </c>
      <c r="F50" s="22">
        <f t="shared" si="2"/>
        <v>56</v>
      </c>
      <c r="G50" s="39">
        <f t="shared" si="3"/>
        <v>0.00021112874706399087</v>
      </c>
    </row>
    <row r="51" spans="1:7" ht="18" customHeight="1">
      <c r="A51" s="25" t="s">
        <v>48</v>
      </c>
      <c r="B51" s="26">
        <v>24</v>
      </c>
      <c r="C51" s="27">
        <v>11</v>
      </c>
      <c r="D51" s="26">
        <v>0</v>
      </c>
      <c r="E51" s="26">
        <v>2</v>
      </c>
      <c r="F51" s="28">
        <f t="shared" si="2"/>
        <v>37</v>
      </c>
      <c r="G51" s="38">
        <f t="shared" si="3"/>
        <v>0.00013949577931013683</v>
      </c>
    </row>
    <row r="52" spans="1:7" ht="18" customHeight="1">
      <c r="A52" s="12" t="s">
        <v>14</v>
      </c>
      <c r="B52" s="21">
        <v>4132</v>
      </c>
      <c r="C52" s="21">
        <v>6647</v>
      </c>
      <c r="D52" s="13">
        <v>283</v>
      </c>
      <c r="E52" s="13">
        <v>777</v>
      </c>
      <c r="F52" s="22">
        <f t="shared" si="2"/>
        <v>11839</v>
      </c>
      <c r="G52" s="39">
        <f t="shared" si="3"/>
        <v>0.04463487922304621</v>
      </c>
    </row>
    <row r="53" spans="1:7" ht="18" customHeight="1">
      <c r="A53" s="25" t="s">
        <v>15</v>
      </c>
      <c r="B53" s="26">
        <v>1593</v>
      </c>
      <c r="C53" s="26">
        <v>571</v>
      </c>
      <c r="D53" s="27">
        <v>40</v>
      </c>
      <c r="E53" s="27">
        <v>141</v>
      </c>
      <c r="F53" s="28">
        <f t="shared" si="2"/>
        <v>2345</v>
      </c>
      <c r="G53" s="38">
        <f t="shared" si="3"/>
        <v>0.008841016283304618</v>
      </c>
    </row>
    <row r="54" spans="1:7" ht="18" customHeight="1">
      <c r="A54" s="12" t="s">
        <v>29</v>
      </c>
      <c r="B54" s="21">
        <v>10080</v>
      </c>
      <c r="C54" s="21">
        <v>8605</v>
      </c>
      <c r="D54" s="13">
        <v>232</v>
      </c>
      <c r="E54" s="13">
        <v>615</v>
      </c>
      <c r="F54" s="22">
        <f t="shared" si="2"/>
        <v>19532</v>
      </c>
      <c r="G54" s="39">
        <f t="shared" si="3"/>
        <v>0.07363869085096196</v>
      </c>
    </row>
    <row r="55" spans="1:7" ht="18" customHeight="1">
      <c r="A55" s="25" t="s">
        <v>16</v>
      </c>
      <c r="B55" s="26">
        <v>1929</v>
      </c>
      <c r="C55" s="26">
        <v>68</v>
      </c>
      <c r="D55" s="26">
        <v>98</v>
      </c>
      <c r="E55" s="26">
        <v>80</v>
      </c>
      <c r="F55" s="28">
        <f t="shared" si="2"/>
        <v>2175</v>
      </c>
      <c r="G55" s="38">
        <f t="shared" si="3"/>
        <v>0.008200089729717502</v>
      </c>
    </row>
    <row r="56" spans="1:7" ht="18" customHeight="1">
      <c r="A56" s="12" t="s">
        <v>36</v>
      </c>
      <c r="B56" s="13">
        <v>2645</v>
      </c>
      <c r="C56" s="13">
        <v>128</v>
      </c>
      <c r="D56" s="13">
        <v>268</v>
      </c>
      <c r="E56" s="13">
        <v>446</v>
      </c>
      <c r="F56" s="22">
        <f t="shared" si="2"/>
        <v>3487</v>
      </c>
      <c r="G56" s="39">
        <f t="shared" si="3"/>
        <v>0.013146534660931002</v>
      </c>
    </row>
    <row r="57" spans="1:7" ht="18" customHeight="1">
      <c r="A57" s="25" t="s">
        <v>30</v>
      </c>
      <c r="B57" s="26">
        <v>1662</v>
      </c>
      <c r="C57" s="26">
        <v>1604</v>
      </c>
      <c r="D57" s="27">
        <v>8</v>
      </c>
      <c r="E57" s="27">
        <v>26</v>
      </c>
      <c r="F57" s="28">
        <f t="shared" si="2"/>
        <v>3300</v>
      </c>
      <c r="G57" s="38">
        <f t="shared" si="3"/>
        <v>0.012441515451985175</v>
      </c>
    </row>
    <row r="58" spans="1:7" ht="18" customHeight="1">
      <c r="A58" s="12" t="s">
        <v>61</v>
      </c>
      <c r="B58" s="21">
        <v>5</v>
      </c>
      <c r="C58" s="21">
        <v>0</v>
      </c>
      <c r="D58" s="21">
        <v>0</v>
      </c>
      <c r="E58" s="21">
        <v>1</v>
      </c>
      <c r="F58" s="22">
        <f t="shared" si="2"/>
        <v>6</v>
      </c>
      <c r="G58" s="39">
        <f t="shared" si="3"/>
        <v>2.262093718542759E-05</v>
      </c>
    </row>
    <row r="59" spans="1:7" ht="18" customHeight="1">
      <c r="A59" s="25" t="s">
        <v>22</v>
      </c>
      <c r="B59" s="27">
        <v>276</v>
      </c>
      <c r="C59" s="27">
        <v>14</v>
      </c>
      <c r="D59" s="27">
        <v>142</v>
      </c>
      <c r="E59" s="27">
        <v>34</v>
      </c>
      <c r="F59" s="28">
        <f t="shared" si="2"/>
        <v>466</v>
      </c>
      <c r="G59" s="38">
        <f t="shared" si="3"/>
        <v>0.0017568927880682096</v>
      </c>
    </row>
    <row r="60" spans="1:7" ht="18" customHeight="1">
      <c r="A60" s="12" t="s">
        <v>23</v>
      </c>
      <c r="B60" s="13">
        <v>1023</v>
      </c>
      <c r="C60" s="21">
        <v>1567</v>
      </c>
      <c r="D60" s="13">
        <v>6</v>
      </c>
      <c r="E60" s="13">
        <v>16</v>
      </c>
      <c r="F60" s="22">
        <f t="shared" si="2"/>
        <v>2612</v>
      </c>
      <c r="G60" s="39">
        <f t="shared" si="3"/>
        <v>0.009847647988056145</v>
      </c>
    </row>
    <row r="61" spans="1:7" ht="18" customHeight="1">
      <c r="A61" s="25" t="s">
        <v>62</v>
      </c>
      <c r="B61" s="27">
        <v>5</v>
      </c>
      <c r="C61" s="26">
        <v>3</v>
      </c>
      <c r="D61" s="27">
        <v>1</v>
      </c>
      <c r="E61" s="27">
        <v>9</v>
      </c>
      <c r="F61" s="28">
        <f t="shared" si="2"/>
        <v>18</v>
      </c>
      <c r="G61" s="38">
        <f t="shared" si="3"/>
        <v>6.786281155628278E-05</v>
      </c>
    </row>
    <row r="62" spans="1:7" ht="18" customHeight="1">
      <c r="A62" s="12" t="s">
        <v>17</v>
      </c>
      <c r="B62" s="21">
        <v>1962</v>
      </c>
      <c r="C62" s="21">
        <v>114</v>
      </c>
      <c r="D62" s="13">
        <v>258</v>
      </c>
      <c r="E62" s="13">
        <v>98</v>
      </c>
      <c r="F62" s="22">
        <f t="shared" si="2"/>
        <v>2432</v>
      </c>
      <c r="G62" s="39">
        <f t="shared" si="3"/>
        <v>0.009169019872493318</v>
      </c>
    </row>
    <row r="63" spans="1:7" ht="18" customHeight="1">
      <c r="A63" s="25" t="s">
        <v>18</v>
      </c>
      <c r="B63" s="27">
        <v>370</v>
      </c>
      <c r="C63" s="27">
        <v>62</v>
      </c>
      <c r="D63" s="27">
        <v>57</v>
      </c>
      <c r="E63" s="27">
        <v>35</v>
      </c>
      <c r="F63" s="28">
        <f t="shared" si="2"/>
        <v>524</v>
      </c>
      <c r="G63" s="38">
        <f t="shared" si="3"/>
        <v>0.0019755618475273433</v>
      </c>
    </row>
    <row r="64" spans="1:7" ht="18" customHeight="1">
      <c r="A64" s="12" t="s">
        <v>49</v>
      </c>
      <c r="B64" s="21">
        <v>26</v>
      </c>
      <c r="C64" s="21">
        <v>0</v>
      </c>
      <c r="D64" s="13">
        <v>0</v>
      </c>
      <c r="E64" s="13">
        <v>2</v>
      </c>
      <c r="F64" s="22">
        <f t="shared" si="2"/>
        <v>28</v>
      </c>
      <c r="G64" s="39">
        <f t="shared" si="3"/>
        <v>0.00010556437353199544</v>
      </c>
    </row>
    <row r="65" spans="1:7" ht="18" customHeight="1">
      <c r="A65" s="25" t="s">
        <v>37</v>
      </c>
      <c r="B65" s="26">
        <v>152</v>
      </c>
      <c r="C65" s="26">
        <v>2</v>
      </c>
      <c r="D65" s="27">
        <v>0</v>
      </c>
      <c r="E65" s="27">
        <v>1</v>
      </c>
      <c r="F65" s="28">
        <f t="shared" si="2"/>
        <v>155</v>
      </c>
      <c r="G65" s="38">
        <f t="shared" si="3"/>
        <v>0.0005843742106235461</v>
      </c>
    </row>
    <row r="66" spans="1:7" ht="18" customHeight="1">
      <c r="A66" s="12" t="s">
        <v>63</v>
      </c>
      <c r="B66" s="21">
        <v>1</v>
      </c>
      <c r="C66" s="21">
        <v>0</v>
      </c>
      <c r="D66" s="21">
        <v>0</v>
      </c>
      <c r="E66" s="21">
        <v>0</v>
      </c>
      <c r="F66" s="22">
        <f t="shared" si="2"/>
        <v>1</v>
      </c>
      <c r="G66" s="39">
        <f t="shared" si="3"/>
        <v>3.7701561975712654E-06</v>
      </c>
    </row>
    <row r="67" spans="1:7" ht="18" customHeight="1">
      <c r="A67" s="25" t="s">
        <v>38</v>
      </c>
      <c r="B67" s="26">
        <v>433</v>
      </c>
      <c r="C67" s="26">
        <v>31</v>
      </c>
      <c r="D67" s="27">
        <v>10</v>
      </c>
      <c r="E67" s="27">
        <v>19</v>
      </c>
      <c r="F67" s="28">
        <f t="shared" si="2"/>
        <v>493</v>
      </c>
      <c r="G67" s="38">
        <f t="shared" si="3"/>
        <v>0.0018586870054026338</v>
      </c>
    </row>
    <row r="68" spans="1:7" ht="18" customHeight="1">
      <c r="A68" s="12" t="s">
        <v>64</v>
      </c>
      <c r="B68" s="21">
        <v>11</v>
      </c>
      <c r="C68" s="21">
        <v>2</v>
      </c>
      <c r="D68" s="13">
        <v>1</v>
      </c>
      <c r="E68" s="13">
        <v>18</v>
      </c>
      <c r="F68" s="22">
        <f t="shared" si="2"/>
        <v>32</v>
      </c>
      <c r="G68" s="39">
        <f t="shared" si="3"/>
        <v>0.0001206449983222805</v>
      </c>
    </row>
    <row r="69" spans="1:7" ht="18" customHeight="1" thickBot="1">
      <c r="A69" s="47" t="s">
        <v>70</v>
      </c>
      <c r="B69" s="48">
        <v>0</v>
      </c>
      <c r="C69" s="48">
        <v>0</v>
      </c>
      <c r="D69" s="49">
        <v>0</v>
      </c>
      <c r="E69" s="49">
        <v>2</v>
      </c>
      <c r="F69" s="50">
        <f t="shared" si="2"/>
        <v>2</v>
      </c>
      <c r="G69" s="51">
        <f t="shared" si="3"/>
        <v>7.540312395142531E-06</v>
      </c>
    </row>
    <row r="70" spans="1:7" ht="10.5" customHeight="1" thickTop="1">
      <c r="A70" s="16"/>
      <c r="B70" s="23"/>
      <c r="C70" s="17"/>
      <c r="D70" s="23"/>
      <c r="E70" s="23"/>
      <c r="F70" s="11"/>
      <c r="G70" s="39"/>
    </row>
    <row r="71" spans="1:7" s="10" customFormat="1" ht="15" thickBot="1">
      <c r="A71" s="29" t="s">
        <v>0</v>
      </c>
      <c r="B71" s="30">
        <f>SUM(B9:B69)</f>
        <v>211501</v>
      </c>
      <c r="C71" s="30">
        <f>SUM(C9:C69)</f>
        <v>42917</v>
      </c>
      <c r="D71" s="30">
        <f>SUM(D9:D69)</f>
        <v>3753</v>
      </c>
      <c r="E71" s="30">
        <f>SUM(E9:E69)</f>
        <v>7070</v>
      </c>
      <c r="F71" s="30">
        <f>SUM(B71:E71)</f>
        <v>265241</v>
      </c>
      <c r="G71" s="40">
        <f>(F71/F$71)</f>
        <v>1</v>
      </c>
    </row>
    <row r="72" spans="1:7" ht="6" customHeight="1">
      <c r="A72" s="16"/>
      <c r="B72" s="23"/>
      <c r="C72" s="17"/>
      <c r="D72" s="23"/>
      <c r="E72" s="23"/>
      <c r="F72" s="11"/>
      <c r="G72" s="39"/>
    </row>
    <row r="73" spans="1:7" ht="5.25" customHeight="1">
      <c r="A73" s="16"/>
      <c r="B73" s="24"/>
      <c r="C73" s="17"/>
      <c r="D73" s="24"/>
      <c r="E73" s="24"/>
      <c r="F73" s="11"/>
      <c r="G73" s="39"/>
    </row>
    <row r="74" spans="1:7" ht="15" customHeight="1" thickBot="1">
      <c r="A74" s="31" t="s">
        <v>40</v>
      </c>
      <c r="B74" s="40">
        <f>(B71/$F$71)</f>
        <v>0.7973918059425202</v>
      </c>
      <c r="C74" s="40">
        <f>(C71/$F$71)</f>
        <v>0.161803793531166</v>
      </c>
      <c r="D74" s="40">
        <f>(D71/$F$71)</f>
        <v>0.014149396209484959</v>
      </c>
      <c r="E74" s="40">
        <f>(E71/$F$71)</f>
        <v>0.026655004316828847</v>
      </c>
      <c r="F74" s="40">
        <f>(F71/$F$71)</f>
        <v>1</v>
      </c>
      <c r="G74" s="39"/>
    </row>
    <row r="75" spans="1:7" ht="14.25">
      <c r="A75" s="7"/>
      <c r="B75" s="8"/>
      <c r="C75" s="8"/>
      <c r="D75" s="8"/>
      <c r="E75" s="8"/>
      <c r="F75" s="8"/>
      <c r="G75" s="36"/>
    </row>
    <row r="76" spans="1:7" ht="14.25">
      <c r="A76" s="7"/>
      <c r="B76" s="8"/>
      <c r="C76" s="8"/>
      <c r="D76" s="8"/>
      <c r="E76" s="8"/>
      <c r="F76" s="8"/>
      <c r="G76" s="36"/>
    </row>
    <row r="77" spans="1:7" ht="14.25">
      <c r="A77" s="7"/>
      <c r="B77" s="8"/>
      <c r="C77" s="8"/>
      <c r="D77" s="8"/>
      <c r="E77" s="8"/>
      <c r="F77" s="8"/>
      <c r="G77" s="36"/>
    </row>
  </sheetData>
  <sheetProtection/>
  <mergeCells count="5">
    <mergeCell ref="A1:G1"/>
    <mergeCell ref="A2:G2"/>
    <mergeCell ref="A4:G4"/>
    <mergeCell ref="A5:G5"/>
    <mergeCell ref="A3:G3"/>
  </mergeCells>
  <printOptions horizontalCentered="1"/>
  <pageMargins left="0" right="0" top="0.35" bottom="0.5" header="0.5" footer="0.5"/>
  <pageSetup horizontalDpi="600" verticalDpi="600" orientation="portrait" scale="102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Doak, Robert</cp:lastModifiedBy>
  <cp:lastPrinted>2023-02-03T18:17:58Z</cp:lastPrinted>
  <dcterms:created xsi:type="dcterms:W3CDTF">2006-01-09T16:23:49Z</dcterms:created>
  <dcterms:modified xsi:type="dcterms:W3CDTF">2024-03-26T12:21:58Z</dcterms:modified>
  <cp:category/>
  <cp:version/>
  <cp:contentType/>
  <cp:contentStatus/>
</cp:coreProperties>
</file>