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0" windowHeight="11100" activeTab="0"/>
  </bookViews>
  <sheets>
    <sheet name="TOP ORIGIN BY COUNTY" sheetId="1" r:id="rId1"/>
  </sheets>
  <definedNames>
    <definedName name="_xlnm.Print_Titles" localSheetId="0">'TOP ORIGIN BY COUNTY'!$1:$5</definedName>
  </definedNames>
  <calcPr fullCalcOnLoad="1"/>
</workbook>
</file>

<file path=xl/sharedStrings.xml><?xml version="1.0" encoding="utf-8"?>
<sst xmlns="http://schemas.openxmlformats.org/spreadsheetml/2006/main" count="74" uniqueCount="72">
  <si>
    <t>TOTAL</t>
  </si>
  <si>
    <t>BROWARD</t>
  </si>
  <si>
    <t>CLAY</t>
  </si>
  <si>
    <t>COLLIER</t>
  </si>
  <si>
    <t>DUVAL</t>
  </si>
  <si>
    <t>FLAGLER</t>
  </si>
  <si>
    <t>HILLSBOROUGH</t>
  </si>
  <si>
    <t>LEE</t>
  </si>
  <si>
    <t>MANATEE</t>
  </si>
  <si>
    <t>MARION</t>
  </si>
  <si>
    <t>ORANGE</t>
  </si>
  <si>
    <t>PALM BEACH</t>
  </si>
  <si>
    <t>PASCO</t>
  </si>
  <si>
    <t>PINELLAS</t>
  </si>
  <si>
    <t>POLK</t>
  </si>
  <si>
    <t>SARASOTA</t>
  </si>
  <si>
    <t>SEMINOLE</t>
  </si>
  <si>
    <t>VOLUSIA</t>
  </si>
  <si>
    <t>COUNTY</t>
  </si>
  <si>
    <t>CHARLOTTE</t>
  </si>
  <si>
    <t>HERNANDO</t>
  </si>
  <si>
    <t>MONROE</t>
  </si>
  <si>
    <t>OSCEOLA</t>
  </si>
  <si>
    <t>ALACHUA</t>
  </si>
  <si>
    <t>BREVARD</t>
  </si>
  <si>
    <t>HENDRY</t>
  </si>
  <si>
    <t>LEON</t>
  </si>
  <si>
    <t>SUWANNEE</t>
  </si>
  <si>
    <t>ESCAMBIA</t>
  </si>
  <si>
    <t>CUBA</t>
  </si>
  <si>
    <t>HAITI</t>
  </si>
  <si>
    <t>OTHER</t>
  </si>
  <si>
    <t>MIAMI-DADE</t>
  </si>
  <si>
    <t>BAY</t>
  </si>
  <si>
    <t>SAINT JOHNS</t>
  </si>
  <si>
    <t>SAINT LUCIE</t>
  </si>
  <si>
    <t>%</t>
  </si>
  <si>
    <t>LAKE</t>
  </si>
  <si>
    <t xml:space="preserve">State of Florida </t>
  </si>
  <si>
    <t>HIGHLANDS</t>
  </si>
  <si>
    <t>CITRUS</t>
  </si>
  <si>
    <t>DESOTO</t>
  </si>
  <si>
    <t>GLADES</t>
  </si>
  <si>
    <t>INDIAN RIVER</t>
  </si>
  <si>
    <t>MADISON</t>
  </si>
  <si>
    <t>MARTIN</t>
  </si>
  <si>
    <t>NASSAU</t>
  </si>
  <si>
    <t>OKALOOSA</t>
  </si>
  <si>
    <t>OKEECHOBEE</t>
  </si>
  <si>
    <t>SUMTER</t>
  </si>
  <si>
    <t>UKRAINE</t>
  </si>
  <si>
    <t>BAKER</t>
  </si>
  <si>
    <t>COLUMBIA</t>
  </si>
  <si>
    <t>DIXIE</t>
  </si>
  <si>
    <t>GADSDEN</t>
  </si>
  <si>
    <t>HARDEE</t>
  </si>
  <si>
    <t>JACKSON</t>
  </si>
  <si>
    <t>LAFAYETTE</t>
  </si>
  <si>
    <t>LEVY</t>
  </si>
  <si>
    <t>PUTNAM</t>
  </si>
  <si>
    <t>SANTA ROSA</t>
  </si>
  <si>
    <t>WALTON</t>
  </si>
  <si>
    <t>Federal Fiscal Year 2023</t>
  </si>
  <si>
    <t>October 1, 2022 - September 30, 2023</t>
  </si>
  <si>
    <t>BRADFORD</t>
  </si>
  <si>
    <t>GILCHRIST</t>
  </si>
  <si>
    <t>GULF</t>
  </si>
  <si>
    <t>HAMILTON</t>
  </si>
  <si>
    <t>HOLMES</t>
  </si>
  <si>
    <t>JEFFERSON</t>
  </si>
  <si>
    <t>WASHINGTON</t>
  </si>
  <si>
    <t>New Arrivals by Top Origins and County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</si>
</sst>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0.0000%"/>
    <numFmt numFmtId="168" formatCode="0.0000000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%"/>
    <numFmt numFmtId="175" formatCode="0.0%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3" fontId="43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175" fontId="5" fillId="6" borderId="0" xfId="0" applyNumberFormat="1" applyFont="1" applyFill="1" applyAlignment="1">
      <alignment horizontal="center"/>
    </xf>
    <xf numFmtId="175" fontId="5" fillId="0" borderId="0" xfId="0" applyNumberFormat="1" applyFont="1" applyAlignment="1">
      <alignment horizontal="center"/>
    </xf>
    <xf numFmtId="175" fontId="5" fillId="6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5" fontId="5" fillId="0" borderId="0" xfId="0" applyNumberFormat="1" applyFont="1" applyFill="1" applyAlignment="1">
      <alignment horizontal="center"/>
    </xf>
    <xf numFmtId="3" fontId="43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175" fontId="5" fillId="6" borderId="0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58" applyNumberFormat="1" applyFont="1" applyFill="1" applyAlignment="1">
      <alignment horizontal="center" wrapText="1"/>
      <protection/>
    </xf>
    <xf numFmtId="3" fontId="8" fillId="0" borderId="0" xfId="0" applyNumberFormat="1" applyFont="1" applyBorder="1" applyAlignment="1">
      <alignment horizontal="center"/>
    </xf>
    <xf numFmtId="3" fontId="8" fillId="6" borderId="0" xfId="0" applyNumberFormat="1" applyFont="1" applyFill="1" applyBorder="1" applyAlignment="1">
      <alignment horizontal="center"/>
    </xf>
    <xf numFmtId="3" fontId="7" fillId="0" borderId="0" xfId="57" applyNumberFormat="1" applyFont="1" applyAlignment="1">
      <alignment horizontal="center"/>
      <protection/>
    </xf>
    <xf numFmtId="3" fontId="5" fillId="0" borderId="0" xfId="0" applyNumberFormat="1" applyFont="1" applyAlignment="1">
      <alignment horizontal="center"/>
    </xf>
    <xf numFmtId="3" fontId="7" fillId="6" borderId="10" xfId="57" applyNumberFormat="1" applyFont="1" applyFill="1" applyBorder="1" applyAlignment="1">
      <alignment horizontal="center"/>
      <protection/>
    </xf>
    <xf numFmtId="3" fontId="7" fillId="6" borderId="0" xfId="58" applyNumberFormat="1" applyFont="1" applyFill="1" applyAlignment="1">
      <alignment horizontal="center"/>
      <protection/>
    </xf>
    <xf numFmtId="3" fontId="7" fillId="0" borderId="0" xfId="58" applyNumberFormat="1" applyFont="1" applyFill="1" applyAlignment="1">
      <alignment horizontal="center"/>
      <protection/>
    </xf>
    <xf numFmtId="3" fontId="7" fillId="6" borderId="0" xfId="58" applyNumberFormat="1" applyFont="1" applyFill="1" applyAlignment="1">
      <alignment horizontal="center" wrapText="1"/>
      <protection/>
    </xf>
    <xf numFmtId="3" fontId="7" fillId="0" borderId="0" xfId="58" applyNumberFormat="1" applyFont="1" applyFill="1" applyBorder="1" applyAlignment="1">
      <alignment horizontal="center"/>
      <protection/>
    </xf>
    <xf numFmtId="3" fontId="7" fillId="0" borderId="0" xfId="58" applyNumberFormat="1" applyFont="1" applyFill="1" applyBorder="1" applyAlignment="1">
      <alignment horizontal="center" wrapText="1"/>
      <protection/>
    </xf>
    <xf numFmtId="3" fontId="7" fillId="6" borderId="0" xfId="58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3" fontId="7" fillId="6" borderId="10" xfId="58" applyNumberFormat="1" applyFont="1" applyFill="1" applyBorder="1" applyAlignment="1">
      <alignment horizontal="center"/>
      <protection/>
    </xf>
    <xf numFmtId="3" fontId="8" fillId="6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7" fillId="6" borderId="0" xfId="58" applyNumberFormat="1" applyFont="1" applyFill="1" applyBorder="1" applyAlignment="1">
      <alignment horizontal="center" wrapText="1"/>
      <protection/>
    </xf>
    <xf numFmtId="3" fontId="7" fillId="6" borderId="11" xfId="57" applyNumberFormat="1" applyFont="1" applyFill="1" applyBorder="1" applyAlignment="1">
      <alignment horizontal="center"/>
      <protection/>
    </xf>
    <xf numFmtId="3" fontId="5" fillId="6" borderId="11" xfId="0" applyNumberFormat="1" applyFont="1" applyFill="1" applyBorder="1" applyAlignment="1">
      <alignment horizontal="center"/>
    </xf>
    <xf numFmtId="175" fontId="5" fillId="6" borderId="11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6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7" fillId="0" borderId="0" xfId="58" applyFont="1" applyFill="1" applyAlignment="1">
      <alignment wrapText="1"/>
      <protection/>
    </xf>
    <xf numFmtId="0" fontId="7" fillId="6" borderId="0" xfId="58" applyFont="1" applyFill="1" applyAlignment="1">
      <alignment wrapText="1"/>
      <protection/>
    </xf>
    <xf numFmtId="0" fontId="7" fillId="0" borderId="0" xfId="58" applyFont="1" applyFill="1" applyBorder="1" applyAlignment="1">
      <alignment wrapText="1"/>
      <protection/>
    </xf>
    <xf numFmtId="0" fontId="7" fillId="6" borderId="0" xfId="58" applyFont="1" applyFill="1" applyBorder="1" applyAlignment="1">
      <alignment wrapText="1"/>
      <protection/>
    </xf>
    <xf numFmtId="0" fontId="7" fillId="6" borderId="10" xfId="58" applyFont="1" applyFill="1" applyBorder="1" applyAlignment="1">
      <alignment wrapText="1"/>
      <protection/>
    </xf>
    <xf numFmtId="0" fontId="7" fillId="6" borderId="11" xfId="57" applyFont="1" applyFill="1" applyBorder="1" applyAlignment="1">
      <alignment wrapText="1"/>
      <protection/>
    </xf>
    <xf numFmtId="0" fontId="7" fillId="0" borderId="0" xfId="57" applyFont="1" applyAlignment="1">
      <alignment wrapText="1"/>
      <protection/>
    </xf>
    <xf numFmtId="0" fontId="7" fillId="6" borderId="10" xfId="57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5" fillId="6" borderId="1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P ORIGIN BY COUNTY" xfId="57"/>
    <cellStyle name="Normal_TOP ORIGIN BY COUNTY_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="80" zoomScaleNormal="80" zoomScalePageLayoutView="90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32.421875" defaultRowHeight="15.75" customHeight="1"/>
  <cols>
    <col min="1" max="1" width="20.00390625" style="4" bestFit="1" customWidth="1"/>
    <col min="2" max="5" width="12.57421875" style="5" customWidth="1"/>
    <col min="6" max="7" width="12.57421875" style="6" customWidth="1"/>
    <col min="8" max="8" width="4.00390625" style="1" customWidth="1"/>
    <col min="9" max="9" width="13.57421875" style="1" bestFit="1" customWidth="1"/>
    <col min="10" max="14" width="10.421875" style="1" customWidth="1"/>
    <col min="15" max="15" width="12.140625" style="1" customWidth="1"/>
    <col min="16" max="16384" width="32.421875" style="1" customWidth="1"/>
  </cols>
  <sheetData>
    <row r="1" spans="1:8" ht="21" customHeight="1">
      <c r="A1" s="58" t="s">
        <v>38</v>
      </c>
      <c r="B1" s="58"/>
      <c r="C1" s="58"/>
      <c r="D1" s="58"/>
      <c r="E1" s="58"/>
      <c r="F1" s="58"/>
      <c r="G1" s="58"/>
      <c r="H1" s="7"/>
    </row>
    <row r="2" spans="1:8" ht="21" customHeight="1">
      <c r="A2" s="58" t="s">
        <v>71</v>
      </c>
      <c r="B2" s="58"/>
      <c r="C2" s="58"/>
      <c r="D2" s="58"/>
      <c r="E2" s="58"/>
      <c r="F2" s="58"/>
      <c r="G2" s="58"/>
      <c r="H2" s="7"/>
    </row>
    <row r="3" spans="1:8" ht="21" customHeight="1">
      <c r="A3" s="58" t="s">
        <v>62</v>
      </c>
      <c r="B3" s="58"/>
      <c r="C3" s="58"/>
      <c r="D3" s="58"/>
      <c r="E3" s="58"/>
      <c r="F3" s="58"/>
      <c r="G3" s="58"/>
      <c r="H3" s="7"/>
    </row>
    <row r="4" spans="1:8" ht="21" customHeight="1">
      <c r="A4" s="58" t="s">
        <v>63</v>
      </c>
      <c r="B4" s="58"/>
      <c r="C4" s="58"/>
      <c r="D4" s="58"/>
      <c r="E4" s="58"/>
      <c r="F4" s="58"/>
      <c r="G4" s="58"/>
      <c r="H4" s="7"/>
    </row>
    <row r="5" spans="1:15" s="2" customFormat="1" ht="19.5" customHeight="1" thickBot="1">
      <c r="A5" s="43" t="s">
        <v>18</v>
      </c>
      <c r="B5" s="8" t="s">
        <v>29</v>
      </c>
      <c r="C5" s="8" t="s">
        <v>30</v>
      </c>
      <c r="D5" s="13" t="s">
        <v>50</v>
      </c>
      <c r="E5" s="8" t="s">
        <v>31</v>
      </c>
      <c r="F5" s="13" t="s">
        <v>0</v>
      </c>
      <c r="G5" s="9" t="s">
        <v>36</v>
      </c>
      <c r="J5" s="3"/>
      <c r="K5" s="3"/>
      <c r="L5" s="3"/>
      <c r="M5" s="3"/>
      <c r="N5" s="3"/>
      <c r="O5" s="3"/>
    </row>
    <row r="6" spans="1:15" s="2" customFormat="1" ht="9" customHeight="1">
      <c r="A6" s="44"/>
      <c r="B6" s="15"/>
      <c r="C6" s="15"/>
      <c r="D6" s="16"/>
      <c r="E6" s="15"/>
      <c r="F6" s="17"/>
      <c r="G6" s="18"/>
      <c r="J6" s="3"/>
      <c r="K6" s="3"/>
      <c r="L6" s="3"/>
      <c r="M6" s="3"/>
      <c r="N6" s="3"/>
      <c r="O6" s="3"/>
    </row>
    <row r="7" spans="1:15" s="2" customFormat="1" ht="14.25">
      <c r="A7" s="45" t="s">
        <v>23</v>
      </c>
      <c r="B7" s="29">
        <v>82</v>
      </c>
      <c r="C7" s="21">
        <v>50</v>
      </c>
      <c r="D7" s="21">
        <v>35</v>
      </c>
      <c r="E7" s="29">
        <v>2</v>
      </c>
      <c r="F7" s="21">
        <f aca="true" t="shared" si="0" ref="F7:F54">SUM(B7:E7)</f>
        <v>169</v>
      </c>
      <c r="G7" s="10">
        <f aca="true" t="shared" si="1" ref="G7:G54">(F7/F$69)</f>
        <v>0.0009775566867191116</v>
      </c>
      <c r="J7" s="3"/>
      <c r="K7" s="3"/>
      <c r="L7" s="3"/>
      <c r="M7" s="3"/>
      <c r="N7" s="3"/>
      <c r="O7" s="3"/>
    </row>
    <row r="8" spans="1:15" s="2" customFormat="1" ht="14.25">
      <c r="A8" s="46" t="s">
        <v>51</v>
      </c>
      <c r="B8" s="30">
        <v>0</v>
      </c>
      <c r="C8" s="38">
        <v>11</v>
      </c>
      <c r="D8" s="38">
        <v>0</v>
      </c>
      <c r="E8" s="30">
        <v>0</v>
      </c>
      <c r="F8" s="38">
        <f t="shared" si="0"/>
        <v>11</v>
      </c>
      <c r="G8" s="14">
        <f t="shared" si="1"/>
        <v>6.362795002313743E-05</v>
      </c>
      <c r="J8" s="3"/>
      <c r="K8" s="3"/>
      <c r="L8" s="3"/>
      <c r="M8" s="3"/>
      <c r="N8" s="3"/>
      <c r="O8" s="3"/>
    </row>
    <row r="9" spans="1:15" s="2" customFormat="1" ht="14.25">
      <c r="A9" s="45" t="s">
        <v>33</v>
      </c>
      <c r="B9" s="29">
        <v>248</v>
      </c>
      <c r="C9" s="21">
        <v>34</v>
      </c>
      <c r="D9" s="21">
        <v>81</v>
      </c>
      <c r="E9" s="29">
        <v>6</v>
      </c>
      <c r="F9" s="21">
        <f t="shared" si="0"/>
        <v>369</v>
      </c>
      <c r="G9" s="10">
        <f t="shared" si="1"/>
        <v>0.0021344285053216104</v>
      </c>
      <c r="J9" s="3"/>
      <c r="K9" s="3"/>
      <c r="L9" s="3"/>
      <c r="M9" s="3"/>
      <c r="N9" s="3"/>
      <c r="O9" s="3"/>
    </row>
    <row r="10" spans="1:15" s="2" customFormat="1" ht="15.75" customHeight="1">
      <c r="A10" s="47" t="s">
        <v>64</v>
      </c>
      <c r="B10" s="30">
        <v>1</v>
      </c>
      <c r="C10" s="30">
        <v>0</v>
      </c>
      <c r="D10" s="30">
        <v>0</v>
      </c>
      <c r="E10" s="30">
        <v>0</v>
      </c>
      <c r="F10" s="22">
        <f t="shared" si="0"/>
        <v>1</v>
      </c>
      <c r="G10" s="14">
        <f t="shared" si="1"/>
        <v>5.784359093012494E-06</v>
      </c>
      <c r="J10" s="3"/>
      <c r="K10" s="3"/>
      <c r="L10" s="3"/>
      <c r="M10" s="3"/>
      <c r="N10" s="3"/>
      <c r="O10" s="3"/>
    </row>
    <row r="11" spans="1:15" s="2" customFormat="1" ht="15.75" customHeight="1">
      <c r="A11" s="48" t="s">
        <v>24</v>
      </c>
      <c r="B11" s="29">
        <v>330</v>
      </c>
      <c r="C11" s="29">
        <v>341</v>
      </c>
      <c r="D11" s="29">
        <v>37</v>
      </c>
      <c r="E11" s="29">
        <v>3</v>
      </c>
      <c r="F11" s="21">
        <f t="shared" si="0"/>
        <v>711</v>
      </c>
      <c r="G11" s="10">
        <f t="shared" si="1"/>
        <v>0.004112679315131883</v>
      </c>
      <c r="J11" s="3"/>
      <c r="K11" s="3"/>
      <c r="L11" s="3"/>
      <c r="M11" s="3"/>
      <c r="N11" s="3"/>
      <c r="O11" s="3"/>
    </row>
    <row r="12" spans="1:15" s="2" customFormat="1" ht="15.75" customHeight="1">
      <c r="A12" s="47" t="s">
        <v>1</v>
      </c>
      <c r="B12" s="30">
        <v>3776</v>
      </c>
      <c r="C12" s="30">
        <v>10215</v>
      </c>
      <c r="D12" s="30">
        <v>749</v>
      </c>
      <c r="E12" s="30">
        <v>213</v>
      </c>
      <c r="F12" s="22">
        <f t="shared" si="0"/>
        <v>14953</v>
      </c>
      <c r="G12" s="14">
        <f t="shared" si="1"/>
        <v>0.08649352151781582</v>
      </c>
      <c r="J12" s="3"/>
      <c r="K12" s="3"/>
      <c r="L12" s="3"/>
      <c r="M12" s="3"/>
      <c r="N12" s="3"/>
      <c r="O12" s="3"/>
    </row>
    <row r="13" spans="1:15" s="2" customFormat="1" ht="15.75" customHeight="1">
      <c r="A13" s="48" t="s">
        <v>19</v>
      </c>
      <c r="B13" s="29">
        <v>230</v>
      </c>
      <c r="C13" s="29">
        <v>88</v>
      </c>
      <c r="D13" s="29">
        <v>28</v>
      </c>
      <c r="E13" s="29">
        <v>11</v>
      </c>
      <c r="F13" s="21">
        <f t="shared" si="0"/>
        <v>357</v>
      </c>
      <c r="G13" s="10">
        <f t="shared" si="1"/>
        <v>0.0020650161962054605</v>
      </c>
      <c r="J13" s="3"/>
      <c r="K13" s="3"/>
      <c r="L13" s="3"/>
      <c r="M13" s="3"/>
      <c r="N13" s="3"/>
      <c r="O13" s="3"/>
    </row>
    <row r="14" spans="1:15" s="2" customFormat="1" ht="15.75" customHeight="1">
      <c r="A14" s="47" t="s">
        <v>40</v>
      </c>
      <c r="B14" s="30">
        <v>28</v>
      </c>
      <c r="C14" s="30">
        <v>4</v>
      </c>
      <c r="D14" s="30">
        <v>7</v>
      </c>
      <c r="E14" s="30">
        <v>0</v>
      </c>
      <c r="F14" s="22">
        <f t="shared" si="0"/>
        <v>39</v>
      </c>
      <c r="G14" s="14">
        <f t="shared" si="1"/>
        <v>0.00022559000462748726</v>
      </c>
      <c r="J14" s="3"/>
      <c r="K14" s="3"/>
      <c r="L14" s="3"/>
      <c r="M14" s="3"/>
      <c r="N14" s="3"/>
      <c r="O14" s="3"/>
    </row>
    <row r="15" spans="1:15" s="2" customFormat="1" ht="15.75" customHeight="1">
      <c r="A15" s="48" t="s">
        <v>2</v>
      </c>
      <c r="B15" s="29">
        <v>102</v>
      </c>
      <c r="C15" s="29">
        <v>307</v>
      </c>
      <c r="D15" s="29">
        <v>26</v>
      </c>
      <c r="E15" s="29">
        <v>4</v>
      </c>
      <c r="F15" s="21">
        <f t="shared" si="0"/>
        <v>439</v>
      </c>
      <c r="G15" s="10">
        <f t="shared" si="1"/>
        <v>0.002539333641832485</v>
      </c>
      <c r="J15" s="3"/>
      <c r="K15" s="3"/>
      <c r="L15" s="3"/>
      <c r="M15" s="3"/>
      <c r="N15" s="3"/>
      <c r="O15" s="3"/>
    </row>
    <row r="16" spans="1:15" s="2" customFormat="1" ht="15.75" customHeight="1">
      <c r="A16" s="47" t="s">
        <v>3</v>
      </c>
      <c r="B16" s="30">
        <v>3050</v>
      </c>
      <c r="C16" s="30">
        <v>1279</v>
      </c>
      <c r="D16" s="30">
        <v>49</v>
      </c>
      <c r="E16" s="30">
        <v>35</v>
      </c>
      <c r="F16" s="22">
        <f t="shared" si="0"/>
        <v>4413</v>
      </c>
      <c r="G16" s="14">
        <f t="shared" si="1"/>
        <v>0.025526376677464137</v>
      </c>
      <c r="J16" s="3"/>
      <c r="K16" s="3"/>
      <c r="L16" s="3"/>
      <c r="M16" s="3"/>
      <c r="N16" s="3"/>
      <c r="O16" s="3"/>
    </row>
    <row r="17" spans="1:15" s="2" customFormat="1" ht="15.75" customHeight="1">
      <c r="A17" s="48" t="s">
        <v>52</v>
      </c>
      <c r="B17" s="29">
        <v>35</v>
      </c>
      <c r="C17" s="29">
        <v>1</v>
      </c>
      <c r="D17" s="29">
        <v>3</v>
      </c>
      <c r="E17" s="29">
        <v>0</v>
      </c>
      <c r="F17" s="21">
        <f t="shared" si="0"/>
        <v>39</v>
      </c>
      <c r="G17" s="10">
        <f t="shared" si="1"/>
        <v>0.00022559000462748726</v>
      </c>
      <c r="J17" s="3"/>
      <c r="K17" s="3"/>
      <c r="L17" s="3"/>
      <c r="M17" s="3"/>
      <c r="N17" s="3"/>
      <c r="O17" s="3"/>
    </row>
    <row r="18" spans="1:15" s="2" customFormat="1" ht="15.75" customHeight="1">
      <c r="A18" s="47" t="s">
        <v>41</v>
      </c>
      <c r="B18" s="30">
        <v>19</v>
      </c>
      <c r="C18" s="30">
        <v>68</v>
      </c>
      <c r="D18" s="30">
        <v>0</v>
      </c>
      <c r="E18" s="30">
        <v>1</v>
      </c>
      <c r="F18" s="22">
        <f t="shared" si="0"/>
        <v>88</v>
      </c>
      <c r="G18" s="14">
        <f t="shared" si="1"/>
        <v>0.0005090236001850995</v>
      </c>
      <c r="J18" s="3"/>
      <c r="K18" s="3"/>
      <c r="L18" s="3"/>
      <c r="M18" s="3"/>
      <c r="N18" s="3"/>
      <c r="O18" s="3"/>
    </row>
    <row r="19" spans="1:15" s="2" customFormat="1" ht="15.75" customHeight="1">
      <c r="A19" s="48" t="s">
        <v>53</v>
      </c>
      <c r="B19" s="29">
        <v>1</v>
      </c>
      <c r="C19" s="29">
        <v>0</v>
      </c>
      <c r="D19" s="29">
        <v>0</v>
      </c>
      <c r="E19" s="29">
        <v>0</v>
      </c>
      <c r="F19" s="21">
        <f t="shared" si="0"/>
        <v>1</v>
      </c>
      <c r="G19" s="10">
        <f t="shared" si="1"/>
        <v>5.784359093012494E-06</v>
      </c>
      <c r="J19" s="3"/>
      <c r="K19" s="3"/>
      <c r="L19" s="3"/>
      <c r="M19" s="3"/>
      <c r="N19" s="3"/>
      <c r="O19" s="3"/>
    </row>
    <row r="20" spans="1:15" s="2" customFormat="1" ht="15.75" customHeight="1">
      <c r="A20" s="47" t="s">
        <v>4</v>
      </c>
      <c r="B20" s="30">
        <v>2806</v>
      </c>
      <c r="C20" s="30">
        <v>927</v>
      </c>
      <c r="D20" s="30">
        <v>598</v>
      </c>
      <c r="E20" s="30">
        <v>465</v>
      </c>
      <c r="F20" s="22">
        <f t="shared" si="0"/>
        <v>4796</v>
      </c>
      <c r="G20" s="14">
        <f t="shared" si="1"/>
        <v>0.027741786210087924</v>
      </c>
      <c r="J20" s="3"/>
      <c r="K20" s="3"/>
      <c r="L20" s="3"/>
      <c r="M20" s="3"/>
      <c r="N20" s="3"/>
      <c r="O20" s="3"/>
    </row>
    <row r="21" spans="1:15" s="2" customFormat="1" ht="15.75" customHeight="1">
      <c r="A21" s="48" t="s">
        <v>28</v>
      </c>
      <c r="B21" s="29">
        <v>74</v>
      </c>
      <c r="C21" s="29">
        <v>2</v>
      </c>
      <c r="D21" s="29">
        <v>36</v>
      </c>
      <c r="E21" s="29">
        <v>4</v>
      </c>
      <c r="F21" s="21">
        <f t="shared" si="0"/>
        <v>116</v>
      </c>
      <c r="G21" s="10">
        <f t="shared" si="1"/>
        <v>0.0006709856547894494</v>
      </c>
      <c r="J21" s="3"/>
      <c r="K21" s="3"/>
      <c r="L21" s="3"/>
      <c r="M21" s="3"/>
      <c r="N21" s="3"/>
      <c r="O21" s="3"/>
    </row>
    <row r="22" spans="1:15" s="2" customFormat="1" ht="15.75" customHeight="1">
      <c r="A22" s="47" t="s">
        <v>5</v>
      </c>
      <c r="B22" s="30">
        <v>134</v>
      </c>
      <c r="C22" s="30">
        <v>58</v>
      </c>
      <c r="D22" s="30">
        <v>119</v>
      </c>
      <c r="E22" s="30">
        <v>3</v>
      </c>
      <c r="F22" s="22">
        <f t="shared" si="0"/>
        <v>314</v>
      </c>
      <c r="G22" s="14">
        <f t="shared" si="1"/>
        <v>0.0018162887552059233</v>
      </c>
      <c r="J22" s="3"/>
      <c r="K22" s="3"/>
      <c r="L22" s="3"/>
      <c r="M22" s="3"/>
      <c r="N22" s="3"/>
      <c r="O22" s="3"/>
    </row>
    <row r="23" spans="1:15" s="2" customFormat="1" ht="15.75" customHeight="1">
      <c r="A23" s="48" t="s">
        <v>54</v>
      </c>
      <c r="B23" s="29">
        <v>3</v>
      </c>
      <c r="C23" s="29">
        <v>5</v>
      </c>
      <c r="D23" s="29">
        <v>2</v>
      </c>
      <c r="E23" s="29">
        <v>0</v>
      </c>
      <c r="F23" s="21">
        <f t="shared" si="0"/>
        <v>10</v>
      </c>
      <c r="G23" s="10">
        <f t="shared" si="1"/>
        <v>5.7843590930124944E-05</v>
      </c>
      <c r="J23" s="3"/>
      <c r="K23" s="3"/>
      <c r="L23" s="3"/>
      <c r="M23" s="3"/>
      <c r="N23" s="3"/>
      <c r="O23" s="3"/>
    </row>
    <row r="24" spans="1:15" s="2" customFormat="1" ht="15.75" customHeight="1">
      <c r="A24" s="47" t="s">
        <v>65</v>
      </c>
      <c r="B24" s="30">
        <v>1</v>
      </c>
      <c r="C24" s="30">
        <v>0</v>
      </c>
      <c r="D24" s="30">
        <v>0</v>
      </c>
      <c r="E24" s="30">
        <v>0</v>
      </c>
      <c r="F24" s="22">
        <f t="shared" si="0"/>
        <v>1</v>
      </c>
      <c r="G24" s="14">
        <f t="shared" si="1"/>
        <v>5.784359093012494E-06</v>
      </c>
      <c r="J24" s="3"/>
      <c r="K24" s="3"/>
      <c r="L24" s="3"/>
      <c r="M24" s="3"/>
      <c r="N24" s="3"/>
      <c r="O24" s="3"/>
    </row>
    <row r="25" spans="1:15" s="2" customFormat="1" ht="15.75" customHeight="1">
      <c r="A25" s="48" t="s">
        <v>42</v>
      </c>
      <c r="B25" s="29">
        <v>13</v>
      </c>
      <c r="C25" s="29">
        <v>0</v>
      </c>
      <c r="D25" s="29">
        <v>0</v>
      </c>
      <c r="E25" s="29">
        <v>0</v>
      </c>
      <c r="F25" s="21">
        <f t="shared" si="0"/>
        <v>13</v>
      </c>
      <c r="G25" s="10">
        <f t="shared" si="1"/>
        <v>7.519666820916243E-05</v>
      </c>
      <c r="J25" s="3"/>
      <c r="K25" s="3"/>
      <c r="L25" s="3"/>
      <c r="M25" s="3"/>
      <c r="N25" s="3"/>
      <c r="O25" s="3"/>
    </row>
    <row r="26" spans="1:15" s="2" customFormat="1" ht="15.75" customHeight="1">
      <c r="A26" s="47" t="s">
        <v>66</v>
      </c>
      <c r="B26" s="30">
        <v>2</v>
      </c>
      <c r="C26" s="30">
        <v>0</v>
      </c>
      <c r="D26" s="30">
        <v>0</v>
      </c>
      <c r="E26" s="23">
        <v>0</v>
      </c>
      <c r="F26" s="22">
        <f t="shared" si="0"/>
        <v>2</v>
      </c>
      <c r="G26" s="14">
        <f t="shared" si="1"/>
        <v>1.1568718186024989E-05</v>
      </c>
      <c r="J26" s="3"/>
      <c r="K26" s="3"/>
      <c r="L26" s="3"/>
      <c r="M26" s="3"/>
      <c r="N26" s="3"/>
      <c r="O26" s="3"/>
    </row>
    <row r="27" spans="1:15" s="2" customFormat="1" ht="15.75" customHeight="1">
      <c r="A27" s="48" t="s">
        <v>67</v>
      </c>
      <c r="B27" s="29">
        <v>4</v>
      </c>
      <c r="C27" s="29">
        <v>0</v>
      </c>
      <c r="D27" s="29">
        <v>0</v>
      </c>
      <c r="E27" s="29">
        <v>0</v>
      </c>
      <c r="F27" s="21">
        <f t="shared" si="0"/>
        <v>4</v>
      </c>
      <c r="G27" s="10">
        <f t="shared" si="1"/>
        <v>2.3137436372049977E-05</v>
      </c>
      <c r="J27" s="3"/>
      <c r="K27" s="3"/>
      <c r="L27" s="3"/>
      <c r="M27" s="3"/>
      <c r="N27" s="3"/>
      <c r="O27" s="3"/>
    </row>
    <row r="28" spans="1:15" s="2" customFormat="1" ht="15.75" customHeight="1">
      <c r="A28" s="47" t="s">
        <v>55</v>
      </c>
      <c r="B28" s="30">
        <v>9</v>
      </c>
      <c r="C28" s="30">
        <v>11</v>
      </c>
      <c r="D28" s="30">
        <v>0</v>
      </c>
      <c r="E28" s="30">
        <v>0</v>
      </c>
      <c r="F28" s="22">
        <f t="shared" si="0"/>
        <v>20</v>
      </c>
      <c r="G28" s="14">
        <f t="shared" si="1"/>
        <v>0.00011568718186024989</v>
      </c>
      <c r="J28" s="3"/>
      <c r="K28" s="3"/>
      <c r="L28" s="3"/>
      <c r="M28" s="3"/>
      <c r="N28" s="3"/>
      <c r="O28" s="3"/>
    </row>
    <row r="29" spans="1:15" s="2" customFormat="1" ht="15.75" customHeight="1">
      <c r="A29" s="48" t="s">
        <v>25</v>
      </c>
      <c r="B29" s="29">
        <v>252</v>
      </c>
      <c r="C29" s="29">
        <v>7</v>
      </c>
      <c r="D29" s="29">
        <v>0</v>
      </c>
      <c r="E29" s="29">
        <v>4</v>
      </c>
      <c r="F29" s="21">
        <f t="shared" si="0"/>
        <v>263</v>
      </c>
      <c r="G29" s="10">
        <f t="shared" si="1"/>
        <v>0.001521286441462286</v>
      </c>
      <c r="J29" s="3"/>
      <c r="K29" s="3"/>
      <c r="L29" s="3"/>
      <c r="M29" s="3"/>
      <c r="N29" s="3"/>
      <c r="O29" s="3"/>
    </row>
    <row r="30" spans="1:15" s="2" customFormat="1" ht="15.75" customHeight="1">
      <c r="A30" s="49" t="s">
        <v>20</v>
      </c>
      <c r="B30" s="32">
        <v>378</v>
      </c>
      <c r="C30" s="32">
        <v>25</v>
      </c>
      <c r="D30" s="32">
        <v>12</v>
      </c>
      <c r="E30" s="32">
        <v>0</v>
      </c>
      <c r="F30" s="24">
        <f t="shared" si="0"/>
        <v>415</v>
      </c>
      <c r="G30" s="19">
        <f t="shared" si="1"/>
        <v>0.002400509023600185</v>
      </c>
      <c r="J30" s="3"/>
      <c r="K30" s="3"/>
      <c r="L30" s="3"/>
      <c r="M30" s="3"/>
      <c r="N30" s="3"/>
      <c r="O30" s="3"/>
    </row>
    <row r="31" spans="1:15" s="2" customFormat="1" ht="15.75" customHeight="1">
      <c r="A31" s="50" t="s">
        <v>39</v>
      </c>
      <c r="B31" s="34">
        <v>226</v>
      </c>
      <c r="C31" s="39">
        <v>103</v>
      </c>
      <c r="D31" s="34">
        <v>0</v>
      </c>
      <c r="E31" s="34">
        <v>1</v>
      </c>
      <c r="F31" s="25">
        <f t="shared" si="0"/>
        <v>330</v>
      </c>
      <c r="G31" s="20">
        <f t="shared" si="1"/>
        <v>0.001908838500694123</v>
      </c>
      <c r="J31" s="3"/>
      <c r="K31" s="3"/>
      <c r="L31" s="3"/>
      <c r="M31" s="3"/>
      <c r="N31" s="3"/>
      <c r="O31" s="3"/>
    </row>
    <row r="32" spans="1:15" s="2" customFormat="1" ht="15.75" customHeight="1">
      <c r="A32" s="47" t="s">
        <v>6</v>
      </c>
      <c r="B32" s="30">
        <v>13473</v>
      </c>
      <c r="C32" s="30">
        <v>1454</v>
      </c>
      <c r="D32" s="30">
        <v>320</v>
      </c>
      <c r="E32" s="30">
        <v>478</v>
      </c>
      <c r="F32" s="22">
        <f t="shared" si="0"/>
        <v>15725</v>
      </c>
      <c r="G32" s="14">
        <f t="shared" si="1"/>
        <v>0.09095904673762147</v>
      </c>
      <c r="J32" s="3"/>
      <c r="K32" s="3"/>
      <c r="L32" s="3"/>
      <c r="M32" s="3"/>
      <c r="N32" s="3"/>
      <c r="O32" s="3"/>
    </row>
    <row r="33" spans="1:15" s="2" customFormat="1" ht="15.75" customHeight="1">
      <c r="A33" s="48" t="s">
        <v>68</v>
      </c>
      <c r="B33" s="29">
        <v>0</v>
      </c>
      <c r="C33" s="29">
        <v>3</v>
      </c>
      <c r="D33" s="29">
        <v>0</v>
      </c>
      <c r="E33" s="29">
        <v>0</v>
      </c>
      <c r="F33" s="21">
        <f t="shared" si="0"/>
        <v>3</v>
      </c>
      <c r="G33" s="10">
        <f t="shared" si="1"/>
        <v>1.7353077279037483E-05</v>
      </c>
      <c r="J33" s="3"/>
      <c r="K33" s="3"/>
      <c r="L33" s="3"/>
      <c r="M33" s="3"/>
      <c r="N33" s="3"/>
      <c r="O33" s="3"/>
    </row>
    <row r="34" spans="1:15" s="2" customFormat="1" ht="15.75" customHeight="1">
      <c r="A34" s="47" t="s">
        <v>43</v>
      </c>
      <c r="B34" s="30">
        <v>122</v>
      </c>
      <c r="C34" s="30">
        <v>150</v>
      </c>
      <c r="D34" s="30">
        <v>10</v>
      </c>
      <c r="E34" s="30">
        <v>3</v>
      </c>
      <c r="F34" s="22">
        <f t="shared" si="0"/>
        <v>285</v>
      </c>
      <c r="G34" s="14">
        <f t="shared" si="1"/>
        <v>0.0016485423415085608</v>
      </c>
      <c r="J34" s="3"/>
      <c r="K34" s="3"/>
      <c r="L34" s="3"/>
      <c r="M34" s="3"/>
      <c r="N34" s="3"/>
      <c r="O34" s="3"/>
    </row>
    <row r="35" spans="1:15" s="2" customFormat="1" ht="15.75" customHeight="1">
      <c r="A35" s="48" t="s">
        <v>56</v>
      </c>
      <c r="B35" s="29">
        <v>3</v>
      </c>
      <c r="C35" s="29">
        <v>1</v>
      </c>
      <c r="D35" s="29">
        <v>0</v>
      </c>
      <c r="E35" s="29">
        <v>0</v>
      </c>
      <c r="F35" s="21">
        <f t="shared" si="0"/>
        <v>4</v>
      </c>
      <c r="G35" s="10">
        <f t="shared" si="1"/>
        <v>2.3137436372049977E-05</v>
      </c>
      <c r="J35" s="3"/>
      <c r="K35" s="3"/>
      <c r="L35" s="3"/>
      <c r="M35" s="3"/>
      <c r="N35" s="3"/>
      <c r="O35" s="3"/>
    </row>
    <row r="36" spans="1:15" s="2" customFormat="1" ht="15.75" customHeight="1">
      <c r="A36" s="47" t="s">
        <v>69</v>
      </c>
      <c r="B36" s="30">
        <v>1</v>
      </c>
      <c r="C36" s="30">
        <v>3</v>
      </c>
      <c r="D36" s="30">
        <v>1</v>
      </c>
      <c r="E36" s="30">
        <v>0</v>
      </c>
      <c r="F36" s="22">
        <f t="shared" si="0"/>
        <v>5</v>
      </c>
      <c r="G36" s="14">
        <f t="shared" si="1"/>
        <v>2.8921795465062472E-05</v>
      </c>
      <c r="J36" s="3"/>
      <c r="K36" s="3"/>
      <c r="L36" s="3"/>
      <c r="M36" s="3"/>
      <c r="N36" s="3"/>
      <c r="O36" s="3"/>
    </row>
    <row r="37" spans="1:15" s="2" customFormat="1" ht="15.75" customHeight="1">
      <c r="A37" s="48" t="s">
        <v>57</v>
      </c>
      <c r="B37" s="29">
        <v>7</v>
      </c>
      <c r="C37" s="31">
        <v>0</v>
      </c>
      <c r="D37" s="29">
        <v>0</v>
      </c>
      <c r="E37" s="29">
        <v>0</v>
      </c>
      <c r="F37" s="21">
        <f t="shared" si="0"/>
        <v>7</v>
      </c>
      <c r="G37" s="10">
        <f t="shared" si="1"/>
        <v>4.049051365108746E-05</v>
      </c>
      <c r="J37" s="3"/>
      <c r="K37" s="3"/>
      <c r="L37" s="3"/>
      <c r="M37" s="3"/>
      <c r="N37" s="3"/>
      <c r="O37" s="3"/>
    </row>
    <row r="38" spans="1:15" s="2" customFormat="1" ht="15.75" customHeight="1">
      <c r="A38" s="47" t="s">
        <v>37</v>
      </c>
      <c r="B38" s="30">
        <v>94</v>
      </c>
      <c r="C38" s="30">
        <v>213</v>
      </c>
      <c r="D38" s="30">
        <v>31</v>
      </c>
      <c r="E38" s="30">
        <v>0</v>
      </c>
      <c r="F38" s="22">
        <f t="shared" si="0"/>
        <v>338</v>
      </c>
      <c r="G38" s="14">
        <f t="shared" si="1"/>
        <v>0.001955113373438223</v>
      </c>
      <c r="J38" s="3"/>
      <c r="K38" s="3"/>
      <c r="L38" s="3"/>
      <c r="M38" s="3"/>
      <c r="N38" s="3"/>
      <c r="O38" s="3"/>
    </row>
    <row r="39" spans="1:15" s="2" customFormat="1" ht="15.75" customHeight="1">
      <c r="A39" s="48" t="s">
        <v>7</v>
      </c>
      <c r="B39" s="29">
        <v>5370</v>
      </c>
      <c r="C39" s="31">
        <v>2460</v>
      </c>
      <c r="D39" s="29">
        <v>73</v>
      </c>
      <c r="E39" s="29">
        <v>21</v>
      </c>
      <c r="F39" s="21">
        <f t="shared" si="0"/>
        <v>7924</v>
      </c>
      <c r="G39" s="10">
        <f t="shared" si="1"/>
        <v>0.045835261453031004</v>
      </c>
      <c r="J39" s="3"/>
      <c r="K39" s="3"/>
      <c r="L39" s="3"/>
      <c r="M39" s="3"/>
      <c r="N39" s="3"/>
      <c r="O39" s="3"/>
    </row>
    <row r="40" spans="1:15" s="2" customFormat="1" ht="15.75" customHeight="1">
      <c r="A40" s="47" t="s">
        <v>26</v>
      </c>
      <c r="B40" s="30">
        <v>47</v>
      </c>
      <c r="C40" s="30">
        <v>31</v>
      </c>
      <c r="D40" s="30">
        <v>16</v>
      </c>
      <c r="E40" s="30">
        <v>414</v>
      </c>
      <c r="F40" s="22">
        <f t="shared" si="0"/>
        <v>508</v>
      </c>
      <c r="G40" s="14">
        <f t="shared" si="1"/>
        <v>0.002938454419250347</v>
      </c>
      <c r="J40" s="3"/>
      <c r="K40" s="3"/>
      <c r="L40" s="3"/>
      <c r="M40" s="3"/>
      <c r="N40" s="3"/>
      <c r="O40" s="3"/>
    </row>
    <row r="41" spans="1:15" s="2" customFormat="1" ht="15.75" customHeight="1">
      <c r="A41" s="48" t="s">
        <v>58</v>
      </c>
      <c r="B41" s="29">
        <v>14</v>
      </c>
      <c r="C41" s="29">
        <v>1</v>
      </c>
      <c r="D41" s="31">
        <v>0</v>
      </c>
      <c r="E41" s="29">
        <v>0</v>
      </c>
      <c r="F41" s="21">
        <f t="shared" si="0"/>
        <v>15</v>
      </c>
      <c r="G41" s="10">
        <f t="shared" si="1"/>
        <v>8.676538639518741E-05</v>
      </c>
      <c r="J41" s="3"/>
      <c r="K41" s="3"/>
      <c r="L41" s="3"/>
      <c r="M41" s="3"/>
      <c r="N41" s="3"/>
      <c r="O41" s="3"/>
    </row>
    <row r="42" spans="1:15" s="2" customFormat="1" ht="15.75" customHeight="1">
      <c r="A42" s="47" t="s">
        <v>44</v>
      </c>
      <c r="B42" s="30">
        <v>10</v>
      </c>
      <c r="C42" s="30">
        <v>0</v>
      </c>
      <c r="D42" s="30">
        <v>0</v>
      </c>
      <c r="E42" s="30">
        <v>0</v>
      </c>
      <c r="F42" s="22">
        <f t="shared" si="0"/>
        <v>10</v>
      </c>
      <c r="G42" s="14">
        <f t="shared" si="1"/>
        <v>5.7843590930124944E-05</v>
      </c>
      <c r="J42" s="3"/>
      <c r="K42" s="3"/>
      <c r="L42" s="3"/>
      <c r="M42" s="3"/>
      <c r="N42" s="3"/>
      <c r="O42" s="3"/>
    </row>
    <row r="43" spans="1:15" s="2" customFormat="1" ht="15.75" customHeight="1">
      <c r="A43" s="50" t="s">
        <v>8</v>
      </c>
      <c r="B43" s="34">
        <v>644</v>
      </c>
      <c r="C43" s="34">
        <v>622</v>
      </c>
      <c r="D43" s="34">
        <v>65</v>
      </c>
      <c r="E43" s="34">
        <v>17</v>
      </c>
      <c r="F43" s="25">
        <f t="shared" si="0"/>
        <v>1348</v>
      </c>
      <c r="G43" s="20">
        <f t="shared" si="1"/>
        <v>0.007797316057380843</v>
      </c>
      <c r="H43" s="35"/>
      <c r="J43" s="3"/>
      <c r="K43" s="3"/>
      <c r="L43" s="3"/>
      <c r="M43" s="3"/>
      <c r="N43" s="3"/>
      <c r="O43" s="3"/>
    </row>
    <row r="44" spans="1:15" s="2" customFormat="1" ht="15.75" customHeight="1">
      <c r="A44" s="49" t="s">
        <v>9</v>
      </c>
      <c r="B44" s="32">
        <v>341</v>
      </c>
      <c r="C44" s="33">
        <v>115</v>
      </c>
      <c r="D44" s="33">
        <v>7</v>
      </c>
      <c r="E44" s="33">
        <v>3</v>
      </c>
      <c r="F44" s="24">
        <f t="shared" si="0"/>
        <v>466</v>
      </c>
      <c r="G44" s="19">
        <f t="shared" si="1"/>
        <v>0.0026955113373438224</v>
      </c>
      <c r="J44" s="3"/>
      <c r="K44" s="3"/>
      <c r="L44" s="3"/>
      <c r="M44" s="3"/>
      <c r="N44" s="3"/>
      <c r="O44" s="3"/>
    </row>
    <row r="45" spans="1:15" s="2" customFormat="1" ht="15.75" customHeight="1" thickBot="1">
      <c r="A45" s="51" t="s">
        <v>45</v>
      </c>
      <c r="B45" s="36">
        <v>11</v>
      </c>
      <c r="C45" s="36">
        <v>59</v>
      </c>
      <c r="D45" s="36">
        <v>3</v>
      </c>
      <c r="E45" s="36">
        <v>1</v>
      </c>
      <c r="F45" s="37">
        <f t="shared" si="0"/>
        <v>74</v>
      </c>
      <c r="G45" s="12">
        <f t="shared" si="1"/>
        <v>0.0004280425728829246</v>
      </c>
      <c r="J45" s="3"/>
      <c r="K45" s="3"/>
      <c r="L45" s="3"/>
      <c r="M45" s="3"/>
      <c r="N45" s="3"/>
      <c r="O45" s="3"/>
    </row>
    <row r="46" spans="1:15" s="2" customFormat="1" ht="15.75" customHeight="1">
      <c r="A46" s="47" t="s">
        <v>32</v>
      </c>
      <c r="B46" s="30">
        <v>63495</v>
      </c>
      <c r="C46" s="30">
        <v>9310</v>
      </c>
      <c r="D46" s="30">
        <v>735</v>
      </c>
      <c r="E46" s="30">
        <v>234</v>
      </c>
      <c r="F46" s="22">
        <f t="shared" si="0"/>
        <v>73774</v>
      </c>
      <c r="G46" s="14">
        <f t="shared" si="1"/>
        <v>0.42673530772790375</v>
      </c>
      <c r="J46" s="3"/>
      <c r="K46" s="3"/>
      <c r="L46" s="3"/>
      <c r="M46" s="3"/>
      <c r="N46" s="3"/>
      <c r="O46" s="3"/>
    </row>
    <row r="47" spans="1:15" s="2" customFormat="1" ht="15.75" customHeight="1">
      <c r="A47" s="48" t="s">
        <v>21</v>
      </c>
      <c r="B47" s="29">
        <v>911</v>
      </c>
      <c r="C47" s="29">
        <v>538</v>
      </c>
      <c r="D47" s="29">
        <v>29</v>
      </c>
      <c r="E47" s="29">
        <v>27</v>
      </c>
      <c r="F47" s="21">
        <f t="shared" si="0"/>
        <v>1505</v>
      </c>
      <c r="G47" s="10">
        <f t="shared" si="1"/>
        <v>0.008705460434983804</v>
      </c>
      <c r="J47" s="3"/>
      <c r="K47" s="3"/>
      <c r="L47" s="3"/>
      <c r="M47" s="3"/>
      <c r="N47" s="3"/>
      <c r="O47" s="3"/>
    </row>
    <row r="48" spans="1:16" s="35" customFormat="1" ht="15.75" customHeight="1">
      <c r="A48" s="49" t="s">
        <v>46</v>
      </c>
      <c r="B48" s="33">
        <v>5</v>
      </c>
      <c r="C48" s="33">
        <v>0</v>
      </c>
      <c r="D48" s="33">
        <v>5</v>
      </c>
      <c r="E48" s="32">
        <v>0</v>
      </c>
      <c r="F48" s="24">
        <f t="shared" si="0"/>
        <v>10</v>
      </c>
      <c r="G48" s="19">
        <f t="shared" si="1"/>
        <v>5.7843590930124944E-05</v>
      </c>
      <c r="J48" s="57"/>
      <c r="K48" s="57"/>
      <c r="L48" s="57"/>
      <c r="M48" s="57"/>
      <c r="N48" s="57"/>
      <c r="O48" s="57"/>
      <c r="P48" s="2"/>
    </row>
    <row r="49" spans="1:15" s="35" customFormat="1" ht="15.75" customHeight="1">
      <c r="A49" s="50" t="s">
        <v>47</v>
      </c>
      <c r="B49" s="34">
        <v>18</v>
      </c>
      <c r="C49" s="34">
        <v>6</v>
      </c>
      <c r="D49" s="34">
        <v>19</v>
      </c>
      <c r="E49" s="34">
        <v>2</v>
      </c>
      <c r="F49" s="25">
        <f t="shared" si="0"/>
        <v>45</v>
      </c>
      <c r="G49" s="20">
        <f t="shared" si="1"/>
        <v>0.0002602961591855622</v>
      </c>
      <c r="J49" s="57"/>
      <c r="K49" s="57"/>
      <c r="L49" s="57"/>
      <c r="M49" s="57"/>
      <c r="N49" s="57"/>
      <c r="O49" s="57"/>
    </row>
    <row r="50" spans="1:15" s="35" customFormat="1" ht="15.75" customHeight="1">
      <c r="A50" s="49" t="s">
        <v>48</v>
      </c>
      <c r="B50" s="32">
        <v>12</v>
      </c>
      <c r="C50" s="32">
        <v>8</v>
      </c>
      <c r="D50" s="33">
        <v>0</v>
      </c>
      <c r="E50" s="32">
        <v>2</v>
      </c>
      <c r="F50" s="24">
        <f t="shared" si="0"/>
        <v>22</v>
      </c>
      <c r="G50" s="19">
        <f t="shared" si="1"/>
        <v>0.00012725590004627487</v>
      </c>
      <c r="J50" s="57"/>
      <c r="K50" s="57"/>
      <c r="L50" s="57"/>
      <c r="M50" s="57"/>
      <c r="N50" s="57"/>
      <c r="O50" s="57"/>
    </row>
    <row r="51" spans="1:15" s="2" customFormat="1" ht="15.75" customHeight="1">
      <c r="A51" s="48" t="s">
        <v>10</v>
      </c>
      <c r="B51" s="29">
        <v>2733</v>
      </c>
      <c r="C51" s="29">
        <v>8270</v>
      </c>
      <c r="D51" s="29">
        <v>287</v>
      </c>
      <c r="E51" s="29">
        <v>472</v>
      </c>
      <c r="F51" s="21">
        <f t="shared" si="0"/>
        <v>11762</v>
      </c>
      <c r="G51" s="10">
        <f t="shared" si="1"/>
        <v>0.06803563165201296</v>
      </c>
      <c r="J51" s="3"/>
      <c r="K51" s="3"/>
      <c r="L51" s="3"/>
      <c r="M51" s="3"/>
      <c r="N51" s="3"/>
      <c r="O51" s="3"/>
    </row>
    <row r="52" spans="1:15" s="2" customFormat="1" ht="15.75" customHeight="1">
      <c r="A52" s="47" t="s">
        <v>22</v>
      </c>
      <c r="B52" s="30">
        <v>939</v>
      </c>
      <c r="C52" s="30">
        <v>796</v>
      </c>
      <c r="D52" s="30">
        <v>38</v>
      </c>
      <c r="E52" s="30">
        <v>41</v>
      </c>
      <c r="F52" s="22">
        <f t="shared" si="0"/>
        <v>1814</v>
      </c>
      <c r="G52" s="14">
        <f t="shared" si="1"/>
        <v>0.010492827394724664</v>
      </c>
      <c r="J52" s="3"/>
      <c r="K52" s="3"/>
      <c r="L52" s="3"/>
      <c r="M52" s="3"/>
      <c r="N52" s="3"/>
      <c r="O52" s="3"/>
    </row>
    <row r="53" spans="1:15" s="2" customFormat="1" ht="15.75" customHeight="1">
      <c r="A53" s="48" t="s">
        <v>11</v>
      </c>
      <c r="B53" s="29">
        <v>5622</v>
      </c>
      <c r="C53" s="29">
        <v>10787</v>
      </c>
      <c r="D53" s="29">
        <v>339</v>
      </c>
      <c r="E53" s="29">
        <v>229</v>
      </c>
      <c r="F53" s="21">
        <f t="shared" si="0"/>
        <v>16977</v>
      </c>
      <c r="G53" s="10">
        <f t="shared" si="1"/>
        <v>0.09820106432207311</v>
      </c>
      <c r="J53" s="3"/>
      <c r="K53" s="3"/>
      <c r="L53" s="3"/>
      <c r="M53" s="3"/>
      <c r="N53" s="3"/>
      <c r="O53" s="3"/>
    </row>
    <row r="54" spans="1:15" s="2" customFormat="1" ht="15.75" customHeight="1">
      <c r="A54" s="47" t="s">
        <v>12</v>
      </c>
      <c r="B54" s="30">
        <v>1137</v>
      </c>
      <c r="C54" s="30">
        <v>80</v>
      </c>
      <c r="D54" s="30">
        <v>149</v>
      </c>
      <c r="E54" s="30">
        <v>26</v>
      </c>
      <c r="F54" s="22">
        <f t="shared" si="0"/>
        <v>1392</v>
      </c>
      <c r="G54" s="14">
        <f t="shared" si="1"/>
        <v>0.008051827857473392</v>
      </c>
      <c r="J54" s="3"/>
      <c r="K54" s="3"/>
      <c r="L54" s="3"/>
      <c r="M54" s="3"/>
      <c r="N54" s="3"/>
      <c r="O54" s="3"/>
    </row>
    <row r="55" spans="1:15" s="2" customFormat="1" ht="15.75" customHeight="1">
      <c r="A55" s="48" t="s">
        <v>13</v>
      </c>
      <c r="B55" s="29">
        <v>1581</v>
      </c>
      <c r="C55" s="29">
        <v>155</v>
      </c>
      <c r="D55" s="29">
        <v>295</v>
      </c>
      <c r="E55" s="29">
        <v>280</v>
      </c>
      <c r="F55" s="21">
        <f aca="true" t="shared" si="2" ref="F55:F60">SUM(B55:E55)</f>
        <v>2311</v>
      </c>
      <c r="G55" s="10">
        <f aca="true" t="shared" si="3" ref="G55:G60">(F55/F$69)</f>
        <v>0.013367653863951874</v>
      </c>
      <c r="J55" s="3"/>
      <c r="K55" s="3"/>
      <c r="L55" s="3"/>
      <c r="M55" s="3"/>
      <c r="N55" s="3"/>
      <c r="O55" s="3"/>
    </row>
    <row r="56" spans="1:15" s="2" customFormat="1" ht="15.75" customHeight="1">
      <c r="A56" s="47" t="s">
        <v>14</v>
      </c>
      <c r="B56" s="30">
        <v>1026</v>
      </c>
      <c r="C56" s="30">
        <v>1829</v>
      </c>
      <c r="D56" s="30">
        <v>20</v>
      </c>
      <c r="E56" s="30">
        <v>17</v>
      </c>
      <c r="F56" s="22">
        <f t="shared" si="2"/>
        <v>2892</v>
      </c>
      <c r="G56" s="14">
        <f t="shared" si="3"/>
        <v>0.016728366496992133</v>
      </c>
      <c r="J56" s="3"/>
      <c r="K56" s="3"/>
      <c r="L56" s="3"/>
      <c r="M56" s="3"/>
      <c r="N56" s="3"/>
      <c r="O56" s="3"/>
    </row>
    <row r="57" spans="1:15" s="2" customFormat="1" ht="15.75" customHeight="1">
      <c r="A57" s="48" t="s">
        <v>59</v>
      </c>
      <c r="B57" s="29">
        <v>7</v>
      </c>
      <c r="C57" s="29">
        <v>1</v>
      </c>
      <c r="D57" s="29">
        <v>1</v>
      </c>
      <c r="E57" s="29">
        <v>0</v>
      </c>
      <c r="F57" s="21">
        <f t="shared" si="2"/>
        <v>9</v>
      </c>
      <c r="G57" s="10">
        <f t="shared" si="3"/>
        <v>5.2059231837112446E-05</v>
      </c>
      <c r="J57" s="3"/>
      <c r="K57" s="3"/>
      <c r="L57" s="3"/>
      <c r="M57" s="3"/>
      <c r="N57" s="3"/>
      <c r="O57" s="3"/>
    </row>
    <row r="58" spans="1:15" s="2" customFormat="1" ht="15.75" customHeight="1">
      <c r="A58" s="47" t="s">
        <v>34</v>
      </c>
      <c r="B58" s="30">
        <v>233</v>
      </c>
      <c r="C58" s="30">
        <v>35</v>
      </c>
      <c r="D58" s="30">
        <v>99</v>
      </c>
      <c r="E58" s="30">
        <v>23</v>
      </c>
      <c r="F58" s="22">
        <f t="shared" si="2"/>
        <v>390</v>
      </c>
      <c r="G58" s="14">
        <f t="shared" si="3"/>
        <v>0.0022559000462748727</v>
      </c>
      <c r="J58" s="3"/>
      <c r="K58" s="3"/>
      <c r="L58" s="3"/>
      <c r="M58" s="3"/>
      <c r="N58" s="3"/>
      <c r="O58" s="3"/>
    </row>
    <row r="59" spans="1:15" s="2" customFormat="1" ht="15.75" customHeight="1">
      <c r="A59" s="48" t="s">
        <v>35</v>
      </c>
      <c r="B59" s="29">
        <v>659</v>
      </c>
      <c r="C59" s="29">
        <v>1948</v>
      </c>
      <c r="D59" s="29">
        <v>14</v>
      </c>
      <c r="E59" s="29">
        <v>3</v>
      </c>
      <c r="F59" s="21">
        <f t="shared" si="2"/>
        <v>2624</v>
      </c>
      <c r="G59" s="10">
        <f t="shared" si="3"/>
        <v>0.015178158260064785</v>
      </c>
      <c r="J59" s="3"/>
      <c r="K59" s="3"/>
      <c r="L59" s="3"/>
      <c r="M59" s="3"/>
      <c r="N59" s="3"/>
      <c r="O59" s="3"/>
    </row>
    <row r="60" spans="1:15" s="2" customFormat="1" ht="15.75" customHeight="1">
      <c r="A60" s="47" t="s">
        <v>60</v>
      </c>
      <c r="B60" s="30">
        <v>3</v>
      </c>
      <c r="C60" s="30">
        <v>7</v>
      </c>
      <c r="D60" s="30">
        <v>2</v>
      </c>
      <c r="E60" s="30">
        <v>2</v>
      </c>
      <c r="F60" s="22">
        <f t="shared" si="2"/>
        <v>14</v>
      </c>
      <c r="G60" s="14">
        <f t="shared" si="3"/>
        <v>8.098102730217491E-05</v>
      </c>
      <c r="J60" s="3"/>
      <c r="K60" s="3"/>
      <c r="L60" s="3"/>
      <c r="M60" s="3"/>
      <c r="N60" s="3"/>
      <c r="O60" s="3"/>
    </row>
    <row r="61" spans="1:15" s="2" customFormat="1" ht="15.75" customHeight="1">
      <c r="A61" s="48" t="s">
        <v>15</v>
      </c>
      <c r="B61" s="29">
        <v>1130</v>
      </c>
      <c r="C61" s="29">
        <v>178</v>
      </c>
      <c r="D61" s="29">
        <v>373</v>
      </c>
      <c r="E61" s="29">
        <v>19</v>
      </c>
      <c r="F61" s="21">
        <f aca="true" t="shared" si="4" ref="F61:F67">SUM(B61:E61)</f>
        <v>1700</v>
      </c>
      <c r="G61" s="10">
        <f aca="true" t="shared" si="5" ref="G61:G67">(F61/F$69)</f>
        <v>0.00983341045812124</v>
      </c>
      <c r="J61" s="3"/>
      <c r="K61" s="3"/>
      <c r="L61" s="3"/>
      <c r="M61" s="3"/>
      <c r="N61" s="3"/>
      <c r="O61" s="3"/>
    </row>
    <row r="62" spans="1:15" s="2" customFormat="1" ht="15.75" customHeight="1">
      <c r="A62" s="47" t="s">
        <v>16</v>
      </c>
      <c r="B62" s="30">
        <v>291</v>
      </c>
      <c r="C62" s="30">
        <v>70</v>
      </c>
      <c r="D62" s="30">
        <v>79</v>
      </c>
      <c r="E62" s="30">
        <v>1</v>
      </c>
      <c r="F62" s="22">
        <f t="shared" si="4"/>
        <v>441</v>
      </c>
      <c r="G62" s="14">
        <f t="shared" si="5"/>
        <v>0.00255090236001851</v>
      </c>
      <c r="J62" s="3"/>
      <c r="K62" s="3"/>
      <c r="L62" s="3"/>
      <c r="M62" s="3"/>
      <c r="N62" s="3"/>
      <c r="O62" s="3"/>
    </row>
    <row r="63" spans="1:15" s="2" customFormat="1" ht="15.75" customHeight="1">
      <c r="A63" s="48" t="s">
        <v>49</v>
      </c>
      <c r="B63" s="29">
        <v>20</v>
      </c>
      <c r="C63" s="29">
        <v>0</v>
      </c>
      <c r="D63" s="29">
        <v>2</v>
      </c>
      <c r="E63" s="29">
        <v>0</v>
      </c>
      <c r="F63" s="21">
        <f t="shared" si="4"/>
        <v>22</v>
      </c>
      <c r="G63" s="10">
        <f t="shared" si="5"/>
        <v>0.00012725590004627487</v>
      </c>
      <c r="J63" s="3"/>
      <c r="K63" s="3"/>
      <c r="L63" s="3"/>
      <c r="M63" s="3"/>
      <c r="N63" s="3"/>
      <c r="O63" s="3"/>
    </row>
    <row r="64" spans="1:15" s="2" customFormat="1" ht="15.75" customHeight="1">
      <c r="A64" s="47" t="s">
        <v>27</v>
      </c>
      <c r="B64" s="30">
        <v>104</v>
      </c>
      <c r="C64" s="30">
        <v>2</v>
      </c>
      <c r="D64" s="30">
        <v>2</v>
      </c>
      <c r="E64" s="30">
        <v>0</v>
      </c>
      <c r="F64" s="22">
        <f t="shared" si="4"/>
        <v>108</v>
      </c>
      <c r="G64" s="14">
        <f t="shared" si="5"/>
        <v>0.0006247107820453494</v>
      </c>
      <c r="J64" s="3"/>
      <c r="K64" s="3"/>
      <c r="L64" s="3"/>
      <c r="M64" s="3"/>
      <c r="N64" s="3"/>
      <c r="O64" s="3"/>
    </row>
    <row r="65" spans="1:15" s="2" customFormat="1" ht="15.75" customHeight="1">
      <c r="A65" s="48" t="s">
        <v>17</v>
      </c>
      <c r="B65" s="29">
        <v>337</v>
      </c>
      <c r="C65" s="29">
        <v>71</v>
      </c>
      <c r="D65" s="29">
        <v>36</v>
      </c>
      <c r="E65" s="29">
        <v>0</v>
      </c>
      <c r="F65" s="21">
        <f t="shared" si="4"/>
        <v>444</v>
      </c>
      <c r="G65" s="10">
        <f t="shared" si="5"/>
        <v>0.0025682554372975473</v>
      </c>
      <c r="J65" s="3"/>
      <c r="K65" s="3"/>
      <c r="L65" s="3"/>
      <c r="M65" s="3"/>
      <c r="N65" s="3"/>
      <c r="O65" s="3"/>
    </row>
    <row r="66" spans="1:15" s="2" customFormat="1" ht="15.75" customHeight="1">
      <c r="A66" s="47" t="s">
        <v>61</v>
      </c>
      <c r="B66" s="30">
        <v>21</v>
      </c>
      <c r="C66" s="30">
        <v>2</v>
      </c>
      <c r="D66" s="30">
        <v>13</v>
      </c>
      <c r="E66" s="30">
        <v>0</v>
      </c>
      <c r="F66" s="22">
        <f t="shared" si="4"/>
        <v>36</v>
      </c>
      <c r="G66" s="14">
        <f t="shared" si="5"/>
        <v>0.00020823692734844978</v>
      </c>
      <c r="J66" s="3"/>
      <c r="K66" s="3"/>
      <c r="L66" s="3"/>
      <c r="M66" s="3"/>
      <c r="N66" s="3"/>
      <c r="O66" s="3"/>
    </row>
    <row r="67" spans="1:15" s="2" customFormat="1" ht="18" customHeight="1" thickBot="1">
      <c r="A67" s="52" t="s">
        <v>70</v>
      </c>
      <c r="B67" s="40">
        <v>0</v>
      </c>
      <c r="C67" s="40">
        <v>0</v>
      </c>
      <c r="D67" s="40">
        <v>2</v>
      </c>
      <c r="E67" s="40">
        <v>0</v>
      </c>
      <c r="F67" s="41">
        <f t="shared" si="4"/>
        <v>2</v>
      </c>
      <c r="G67" s="42">
        <f t="shared" si="5"/>
        <v>1.1568718186024989E-05</v>
      </c>
      <c r="J67" s="3"/>
      <c r="K67" s="3"/>
      <c r="L67" s="3"/>
      <c r="M67" s="3"/>
      <c r="N67" s="3"/>
      <c r="O67" s="3"/>
    </row>
    <row r="68" spans="1:15" s="2" customFormat="1" ht="10.5" customHeight="1" thickTop="1">
      <c r="A68" s="53"/>
      <c r="B68" s="26"/>
      <c r="C68" s="26"/>
      <c r="D68" s="26"/>
      <c r="E68" s="26"/>
      <c r="F68" s="27"/>
      <c r="G68" s="11"/>
      <c r="J68" s="3"/>
      <c r="K68" s="3"/>
      <c r="L68" s="3"/>
      <c r="M68" s="3"/>
      <c r="N68" s="3"/>
      <c r="O68" s="3"/>
    </row>
    <row r="69" spans="1:15" s="2" customFormat="1" ht="15.75" customHeight="1" thickBot="1">
      <c r="A69" s="54" t="s">
        <v>0</v>
      </c>
      <c r="B69" s="28">
        <f>SUM(B7:B68)</f>
        <v>112225</v>
      </c>
      <c r="C69" s="28">
        <f>SUM(C7:C68)</f>
        <v>52741</v>
      </c>
      <c r="D69" s="28">
        <f>SUM(D7:D68)</f>
        <v>4847</v>
      </c>
      <c r="E69" s="28">
        <f>SUM(E7:E68)</f>
        <v>3067</v>
      </c>
      <c r="F69" s="28">
        <f>SUM(F7:F68)</f>
        <v>172880</v>
      </c>
      <c r="G69" s="12">
        <f>(F69/F$69)</f>
        <v>1</v>
      </c>
      <c r="J69" s="3"/>
      <c r="K69" s="3"/>
      <c r="L69" s="3"/>
      <c r="M69" s="3"/>
      <c r="N69" s="3"/>
      <c r="O69" s="3"/>
    </row>
    <row r="70" spans="1:15" s="2" customFormat="1" ht="15.75" customHeight="1">
      <c r="A70" s="55"/>
      <c r="B70" s="27"/>
      <c r="C70" s="27"/>
      <c r="D70" s="27"/>
      <c r="E70" s="27"/>
      <c r="F70" s="27"/>
      <c r="G70" s="11"/>
      <c r="J70" s="3"/>
      <c r="K70" s="3"/>
      <c r="L70" s="3"/>
      <c r="M70" s="3"/>
      <c r="N70" s="3"/>
      <c r="O70" s="3"/>
    </row>
    <row r="71" spans="1:15" s="2" customFormat="1" ht="15.75" customHeight="1" thickBot="1">
      <c r="A71" s="56" t="s">
        <v>36</v>
      </c>
      <c r="B71" s="12">
        <f>(B69/$F69)</f>
        <v>0.6491496992133272</v>
      </c>
      <c r="C71" s="12">
        <f>(C69/$F69)</f>
        <v>0.30507288292457196</v>
      </c>
      <c r="D71" s="12">
        <f>(D69/$F69)</f>
        <v>0.028036788523831558</v>
      </c>
      <c r="E71" s="12">
        <f>(E69/$F69)</f>
        <v>0.01774062933826932</v>
      </c>
      <c r="F71" s="12">
        <f>(F69/$F69)</f>
        <v>1</v>
      </c>
      <c r="G71" s="11"/>
      <c r="J71" s="3"/>
      <c r="K71" s="3"/>
      <c r="L71" s="3"/>
      <c r="M71" s="3"/>
      <c r="N71" s="3"/>
      <c r="O71" s="3"/>
    </row>
    <row r="72" spans="6:15" s="2" customFormat="1" ht="15.75" customHeight="1">
      <c r="F72" s="3"/>
      <c r="J72" s="3"/>
      <c r="K72" s="3"/>
      <c r="L72" s="3"/>
      <c r="M72" s="3"/>
      <c r="N72" s="3"/>
      <c r="O72" s="3"/>
    </row>
    <row r="73" spans="6:15" s="2" customFormat="1" ht="15.75" customHeight="1">
      <c r="F73" s="3"/>
      <c r="J73" s="3"/>
      <c r="K73" s="3"/>
      <c r="L73" s="3"/>
      <c r="M73" s="3"/>
      <c r="N73" s="3"/>
      <c r="O73" s="3"/>
    </row>
    <row r="74" spans="6:15" s="2" customFormat="1" ht="15.75" customHeight="1">
      <c r="F74" s="3"/>
      <c r="J74" s="3"/>
      <c r="K74" s="3"/>
      <c r="L74" s="3"/>
      <c r="M74" s="3"/>
      <c r="N74" s="3"/>
      <c r="O74" s="3"/>
    </row>
    <row r="75" spans="6:15" s="2" customFormat="1" ht="15.75" customHeight="1">
      <c r="F75" s="3"/>
      <c r="J75" s="3"/>
      <c r="K75" s="3"/>
      <c r="L75" s="3"/>
      <c r="M75" s="3"/>
      <c r="N75" s="3"/>
      <c r="O75" s="3"/>
    </row>
    <row r="76" spans="6:15" s="2" customFormat="1" ht="15.75" customHeight="1">
      <c r="F76" s="3"/>
      <c r="J76" s="3"/>
      <c r="K76" s="3"/>
      <c r="L76" s="3"/>
      <c r="M76" s="3"/>
      <c r="N76" s="3"/>
      <c r="O76" s="3"/>
    </row>
    <row r="77" spans="6:15" s="2" customFormat="1" ht="15.75" customHeight="1">
      <c r="F77" s="3"/>
      <c r="J77" s="3"/>
      <c r="K77" s="3"/>
      <c r="L77" s="3"/>
      <c r="M77" s="3"/>
      <c r="N77" s="3"/>
      <c r="O77" s="3"/>
    </row>
    <row r="78" spans="6:15" s="2" customFormat="1" ht="15.75" customHeight="1">
      <c r="F78" s="3"/>
      <c r="J78" s="3"/>
      <c r="K78" s="3"/>
      <c r="L78" s="3"/>
      <c r="M78" s="3"/>
      <c r="N78" s="3"/>
      <c r="O78" s="3"/>
    </row>
    <row r="79" spans="6:15" s="2" customFormat="1" ht="15.75" customHeight="1">
      <c r="F79" s="3"/>
      <c r="J79" s="3"/>
      <c r="K79" s="3"/>
      <c r="L79" s="3"/>
      <c r="M79" s="3"/>
      <c r="N79" s="3"/>
      <c r="O79" s="3"/>
    </row>
  </sheetData>
  <sheetProtection/>
  <mergeCells count="4">
    <mergeCell ref="A4:G4"/>
    <mergeCell ref="A1:G1"/>
    <mergeCell ref="A2:G2"/>
    <mergeCell ref="A3:G3"/>
  </mergeCells>
  <printOptions horizontalCentered="1"/>
  <pageMargins left="0" right="0" top="0.5" bottom="1" header="0.5" footer="0.5"/>
  <pageSetup horizontalDpi="600" verticalDpi="600" orientation="portrait" scale="8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Doak-John</dc:creator>
  <cp:keywords/>
  <dc:description/>
  <cp:lastModifiedBy>Doak, Robert</cp:lastModifiedBy>
  <cp:lastPrinted>2024-01-23T12:57:20Z</cp:lastPrinted>
  <dcterms:created xsi:type="dcterms:W3CDTF">2007-06-25T15:09:18Z</dcterms:created>
  <dcterms:modified xsi:type="dcterms:W3CDTF">2024-03-25T17:40:38Z</dcterms:modified>
  <cp:category/>
  <cp:version/>
  <cp:contentType/>
  <cp:contentStatus/>
</cp:coreProperties>
</file>